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uditor\COUNCIL\Council Agendas &amp; Packets\2026 Council Agendas &amp; Packets\05.12.26\"/>
    </mc:Choice>
  </mc:AlternateContent>
  <xr:revisionPtr revIDLastSave="0" documentId="8_{192F4E88-8A26-409E-9BD1-7DA3D39F15D4}" xr6:coauthVersionLast="47" xr6:coauthVersionMax="47" xr10:uidLastSave="{00000000-0000-0000-0000-000000000000}"/>
  <bookViews>
    <workbookView xWindow="28680" yWindow="-120" windowWidth="29040" windowHeight="15720" xr2:uid="{024DF568-E2D4-4FF1-A796-CB6658DC506C}"/>
  </bookViews>
  <sheets>
    <sheet name="advertisement" sheetId="1" r:id="rId1"/>
  </sheets>
  <externalReferences>
    <externalReference r:id="rId2"/>
  </externalReferences>
  <definedNames>
    <definedName name="Acct_Descr">[1]dates!$Y$2:$Y$96</definedName>
    <definedName name="Days">[1]dates!$S$2:$S$6</definedName>
    <definedName name="Days_caps">[1]dates!#REF!</definedName>
    <definedName name="Departments">[1]dates!$D$2:$D$39</definedName>
    <definedName name="Meetings">[1]dates!$T$2:$T$13</definedName>
    <definedName name="Meetings_caps">[1]dates!#REF!</definedName>
    <definedName name="_xlnm.Print_Area" localSheetId="0">advertisement!$A$1:$J$40</definedName>
    <definedName name="Trans_Requests">#REF!</definedName>
    <definedName name="Z_D4D736C9_1709_448A_BBE8_7D9453F194C2_.wvu.PrintArea" localSheetId="0" hidden="1">advertisement!$A$1:$K$44</definedName>
    <definedName name="Z_D4D736C9_1709_448A_BBE8_7D9453F194C2_.wvu.Rows" localSheetId="0" hidden="1">advertisement!$28:$30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I13" i="1"/>
  <c r="I17" i="1"/>
  <c r="I20" i="1"/>
  <c r="M13" i="1" l="1"/>
  <c r="A39" i="1"/>
</calcChain>
</file>

<file path=xl/sharedStrings.xml><?xml version="1.0" encoding="utf-8"?>
<sst xmlns="http://schemas.openxmlformats.org/spreadsheetml/2006/main" count="27" uniqueCount="26">
  <si>
    <t xml:space="preserve">NOTICE TO TAXPAYER OF PROPOSED </t>
  </si>
  <si>
    <t>ADDITIONAL APPROPRIATIONS</t>
  </si>
  <si>
    <t>additional appropriations in excess of the budget for the current year and any other business that may come before</t>
  </si>
  <si>
    <t>Lafayette, IN.</t>
  </si>
  <si>
    <t>Taxpayers appearing at such meeting shall have a right to be heard.  The additional appropriations as finally made</t>
  </si>
  <si>
    <t>will be referred to the Department of Local Government Finance.  The Department will make a written determination</t>
  </si>
  <si>
    <t xml:space="preserve">as to the sufficiency of funds to support the appropriations made within fifteen (15) days of receipt of a Certified Copy </t>
  </si>
  <si>
    <t>of the action taken.</t>
  </si>
  <si>
    <t>Tippecanoe County Auditor</t>
  </si>
  <si>
    <t>Amount to be Considered</t>
  </si>
  <si>
    <t>the Council.  The meeting will be held in the Tippecanoe Room in the County Office Building, 20 N. 3rd Street,</t>
  </si>
  <si>
    <t>Machinery &amp; Equipment/Safety</t>
  </si>
  <si>
    <t>The County Council will hold it's Regular Meeting at 8:30 a.m., Tuesday, May 12, 2026 to consider the following</t>
  </si>
  <si>
    <t>LIT PUBLIC SAFETY - COUNTY SHARE - 1170</t>
  </si>
  <si>
    <t>1170-5410-2280</t>
  </si>
  <si>
    <t>Operating Supplies/Minor Equip</t>
  </si>
  <si>
    <t>1170-5410-3620</t>
  </si>
  <si>
    <t>Rep &amp; Maint/Vehicle &amp; Equip</t>
  </si>
  <si>
    <t>COMMUNITY CORRECTIONS DONATION - 4124</t>
  </si>
  <si>
    <t>4124-5510-2990</t>
  </si>
  <si>
    <t>Other Supplies/Non-specified</t>
  </si>
  <si>
    <t>TEMA MEMBER SAFETY/DUKE ENERGY - 9124</t>
  </si>
  <si>
    <t>9124-5210-4530</t>
  </si>
  <si>
    <t>SEED - 9401</t>
  </si>
  <si>
    <t>9401-1420-3190</t>
  </si>
  <si>
    <t>Prof Svcs/Other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</si>
</sst>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3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theme="1"/>
      <name val="Ariel"/>
    </font>
    <font>
      <sz val="11"/>
      <color theme="1"/>
      <name val="Ariel"/>
    </font>
    <font>
      <b/>
      <sz val="11"/>
      <color theme="1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42" fontId="4" fillId="0" borderId="0" xfId="0" applyNumberFormat="1" applyFont="1"/>
    <xf numFmtId="0" fontId="6" fillId="0" borderId="0" xfId="0" applyFont="1"/>
    <xf numFmtId="42" fontId="2" fillId="0" borderId="0" xfId="0" applyNumberFormat="1" applyFont="1"/>
    <xf numFmtId="44" fontId="4" fillId="0" borderId="0" xfId="0" applyNumberFormat="1" applyFont="1"/>
    <xf numFmtId="44" fontId="2" fillId="0" borderId="0" xfId="0" applyNumberFormat="1" applyFont="1"/>
    <xf numFmtId="0" fontId="7" fillId="0" borderId="0" xfId="0" applyFont="1"/>
    <xf numFmtId="44" fontId="0" fillId="0" borderId="0" xfId="0" applyNumberFormat="1"/>
    <xf numFmtId="0" fontId="9" fillId="0" borderId="0" xfId="0" applyFont="1" applyAlignment="1">
      <alignment horizontal="center"/>
    </xf>
    <xf numFmtId="0" fontId="5" fillId="0" borderId="0" xfId="0" applyFont="1"/>
    <xf numFmtId="44" fontId="8" fillId="0" borderId="0" xfId="0" applyNumberFormat="1" applyFont="1" applyAlignment="1">
      <alignment horizontal="center"/>
    </xf>
    <xf numFmtId="44" fontId="4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44" fontId="12" fillId="0" borderId="0" xfId="0" applyNumberFormat="1" applyFont="1"/>
    <xf numFmtId="44" fontId="11" fillId="0" borderId="0" xfId="0" applyNumberFormat="1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3.10.26/agenda%20template_03_2026%20JA.xlsx" TargetMode="External"/><Relationship Id="rId2" Type="http://schemas.openxmlformats.org/officeDocument/2006/relationships/externalLinkPath" Target="file:///G:\Auditor\COUNCIL\Council%20Agendas%20&amp;%20Packets\2026%20Council%20Agendas%20&amp;%20Packets\03.10.26\agenda%20template_03_2026%20JA.xlsx" TargetMode="External"/><Relationship Id="rId1" Type="http://schemas.openxmlformats.org/officeDocument/2006/relationships/externalLinkPath" Target="/Auditor/COUNCIL/Council%20Agendas%20&amp;%20Packets/2026%20Council%20Agendas%20&amp;%20Packets/03.10.26/agenda%20template_03_2026%20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es"/>
      <sheetName val="enter transfers"/>
      <sheetName val="enter appropriations"/>
      <sheetName val="advertisement"/>
      <sheetName val="transf pivot"/>
      <sheetName val="appropr pivot"/>
      <sheetName val="sal stmts"/>
      <sheetName val="agenda"/>
      <sheetName val="vote summary"/>
    </sheetNames>
    <sheetDataSet>
      <sheetData sheetId="0">
        <row r="2">
          <cell r="D2" t="str">
            <v xml:space="preserve">Area Plan </v>
          </cell>
          <cell r="S2" t="str">
            <v>Monday</v>
          </cell>
          <cell r="T2" t="str">
            <v>January 13</v>
          </cell>
          <cell r="Y2" t="str">
            <v>Benefits/Health Ins</v>
          </cell>
        </row>
        <row r="3">
          <cell r="D3" t="str">
            <v>Assessor</v>
          </cell>
          <cell r="S3" t="str">
            <v>Tuesday</v>
          </cell>
          <cell r="T3" t="str">
            <v>February 10</v>
          </cell>
          <cell r="Y3" t="str">
            <v>Benefits/Health Ins</v>
          </cell>
        </row>
        <row r="4">
          <cell r="D4" t="str">
            <v>Auditor</v>
          </cell>
          <cell r="S4" t="str">
            <v>Wednesday</v>
          </cell>
          <cell r="T4" t="str">
            <v>March 10</v>
          </cell>
          <cell r="Y4" t="str">
            <v>Benefits/Health Ins</v>
          </cell>
        </row>
        <row r="5">
          <cell r="D5" t="str">
            <v>Cary Home</v>
          </cell>
          <cell r="S5" t="str">
            <v>Thursday</v>
          </cell>
          <cell r="T5" t="str">
            <v>April 14</v>
          </cell>
          <cell r="Y5" t="str">
            <v>Benefits/Health Ins</v>
          </cell>
        </row>
        <row r="6">
          <cell r="D6" t="str">
            <v>CASA</v>
          </cell>
          <cell r="S6" t="str">
            <v>Friday</v>
          </cell>
          <cell r="T6" t="str">
            <v>May 12</v>
          </cell>
          <cell r="Y6" t="str">
            <v>Benefits/Life</v>
          </cell>
        </row>
        <row r="7">
          <cell r="D7" t="str">
            <v>Circuit Ct</v>
          </cell>
          <cell r="T7" t="str">
            <v>June 9</v>
          </cell>
          <cell r="Y7" t="str">
            <v>Benefits/Life</v>
          </cell>
        </row>
        <row r="8">
          <cell r="D8" t="str">
            <v>Clerk</v>
          </cell>
          <cell r="T8" t="str">
            <v>July 14</v>
          </cell>
          <cell r="Y8" t="str">
            <v>Benefits/Life</v>
          </cell>
        </row>
        <row r="9">
          <cell r="D9" t="str">
            <v>Commissioners</v>
          </cell>
          <cell r="T9" t="str">
            <v>August 11</v>
          </cell>
          <cell r="Y9" t="str">
            <v>Benefits/LTD</v>
          </cell>
        </row>
        <row r="10">
          <cell r="D10" t="str">
            <v>Community Corrections</v>
          </cell>
          <cell r="T10" t="str">
            <v>September 8</v>
          </cell>
          <cell r="Y10" t="str">
            <v>Benefits/LTD</v>
          </cell>
        </row>
        <row r="11">
          <cell r="D11" t="str">
            <v>Coroner</v>
          </cell>
          <cell r="T11" t="str">
            <v>October 13</v>
          </cell>
          <cell r="Y11" t="str">
            <v>Benefits/LTD</v>
          </cell>
        </row>
        <row r="12">
          <cell r="D12" t="str">
            <v>DoIT</v>
          </cell>
          <cell r="T12" t="str">
            <v>November 10</v>
          </cell>
          <cell r="Y12" t="str">
            <v>Benefits/Social Security</v>
          </cell>
        </row>
        <row r="13">
          <cell r="D13" t="str">
            <v xml:space="preserve">Extension </v>
          </cell>
          <cell r="T13" t="str">
            <v>December 8</v>
          </cell>
          <cell r="Y13" t="str">
            <v>Benefits/PERF Retirement</v>
          </cell>
        </row>
        <row r="14">
          <cell r="D14" t="str">
            <v>Fairgrounds</v>
          </cell>
          <cell r="Y14" t="str">
            <v>Benefits/Wkrs Comp</v>
          </cell>
        </row>
        <row r="15">
          <cell r="B15" t="str">
            <v>Jennifer Weston</v>
          </cell>
          <cell r="D15" t="str">
            <v>Health</v>
          </cell>
          <cell r="Y15" t="str">
            <v>Bond &amp; Loan/Principal</v>
          </cell>
        </row>
        <row r="16">
          <cell r="D16" t="str">
            <v>Highway</v>
          </cell>
          <cell r="Y16" t="str">
            <v>Bridges</v>
          </cell>
        </row>
        <row r="17">
          <cell r="D17" t="str">
            <v>IV-D Commissioner</v>
          </cell>
          <cell r="Y17" t="str">
            <v>Buildings &amp; Property</v>
          </cell>
        </row>
        <row r="18">
          <cell r="D18" t="str">
            <v>IV-D Magistrate</v>
          </cell>
          <cell r="Y18" t="str">
            <v>Buildings/Housing</v>
          </cell>
        </row>
        <row r="19">
          <cell r="D19" t="str">
            <v>Juvenile Alternatives</v>
          </cell>
          <cell r="Y19" t="str">
            <v>Buildings/Municipal</v>
          </cell>
        </row>
        <row r="20">
          <cell r="D20" t="str">
            <v>Magistrate</v>
          </cell>
          <cell r="Y20" t="str">
            <v>Communications</v>
          </cell>
        </row>
        <row r="21">
          <cell r="D21" t="str">
            <v>Parks</v>
          </cell>
          <cell r="Y21" t="str">
            <v>Costs of Business</v>
          </cell>
        </row>
        <row r="22">
          <cell r="D22" t="str">
            <v>Probation</v>
          </cell>
          <cell r="Y22" t="str">
            <v>Culverts &amp; Drains</v>
          </cell>
        </row>
        <row r="23">
          <cell r="D23" t="str">
            <v>Prosecutor</v>
          </cell>
          <cell r="Y23" t="str">
            <v>Dues &amp; Subscriptions</v>
          </cell>
        </row>
        <row r="24">
          <cell r="D24" t="str">
            <v>Public Defender</v>
          </cell>
          <cell r="Y24" t="str">
            <v>Equip/Minor</v>
          </cell>
        </row>
        <row r="25">
          <cell r="D25" t="str">
            <v>Recorder</v>
          </cell>
          <cell r="Y25" t="str">
            <v>Equip/Safety</v>
          </cell>
        </row>
        <row r="26">
          <cell r="D26" t="str">
            <v>Sheriff</v>
          </cell>
          <cell r="Y26" t="str">
            <v>Equip/Vehicle</v>
          </cell>
        </row>
        <row r="27">
          <cell r="D27" t="str">
            <v>Superior 8</v>
          </cell>
          <cell r="Y27" t="str">
            <v>General Refunds</v>
          </cell>
        </row>
        <row r="28">
          <cell r="D28" t="str">
            <v>Superior Ct 1</v>
          </cell>
          <cell r="Y28" t="str">
            <v>Grants &amp; Support</v>
          </cell>
        </row>
        <row r="29">
          <cell r="D29" t="str">
            <v>Superior Ct 2</v>
          </cell>
          <cell r="Y29" t="str">
            <v>Improvements Other Than Buildings/Outdoor Improvements</v>
          </cell>
        </row>
        <row r="30">
          <cell r="D30" t="str">
            <v>Superior Ct 3</v>
          </cell>
          <cell r="Y30" t="str">
            <v>Improvements Other Than Buildings/Parking</v>
          </cell>
        </row>
        <row r="31">
          <cell r="D31" t="str">
            <v>Superior Ct 4</v>
          </cell>
          <cell r="Y31" t="str">
            <v>Institutional Care</v>
          </cell>
        </row>
        <row r="32">
          <cell r="D32" t="str">
            <v>Superior Ct 5</v>
          </cell>
          <cell r="Y32" t="str">
            <v>Insurance/Liability</v>
          </cell>
        </row>
        <row r="33">
          <cell r="D33" t="str">
            <v>Superior Ct 6</v>
          </cell>
          <cell r="Y33" t="str">
            <v>Land/Right-of-Way</v>
          </cell>
        </row>
        <row r="34">
          <cell r="D34" t="str">
            <v>Superior Ct 7</v>
          </cell>
          <cell r="Y34" t="str">
            <v>Land/Other Land</v>
          </cell>
        </row>
        <row r="35">
          <cell r="D35" t="str">
            <v>Surveyor</v>
          </cell>
          <cell r="Y35" t="str">
            <v>Machinery &amp; Equip/General</v>
          </cell>
        </row>
        <row r="36">
          <cell r="D36" t="str">
            <v>TEMA</v>
          </cell>
          <cell r="Y36" t="str">
            <v>Machinery &amp; Equip/Safety</v>
          </cell>
        </row>
        <row r="37">
          <cell r="D37" t="str">
            <v>Treasurer</v>
          </cell>
          <cell r="Y37" t="str">
            <v>Machinery &amp; Equip/Vehicles</v>
          </cell>
        </row>
        <row r="38">
          <cell r="D38" t="str">
            <v>Villa</v>
          </cell>
          <cell r="Y38" t="str">
            <v>Machinery &amp; Equip/Other</v>
          </cell>
        </row>
        <row r="39">
          <cell r="D39" t="str">
            <v>WIC</v>
          </cell>
          <cell r="Y39" t="str">
            <v>Office Supplies</v>
          </cell>
        </row>
        <row r="40">
          <cell r="Y40" t="str">
            <v>Office Supplies/Forms</v>
          </cell>
        </row>
        <row r="41">
          <cell r="Y41" t="str">
            <v>Office Supplies/Minor Equipment</v>
          </cell>
        </row>
        <row r="42">
          <cell r="Y42" t="str">
            <v>Office Supplies/Printing</v>
          </cell>
        </row>
        <row r="43">
          <cell r="Y43" t="str">
            <v>Operating Supplies/Food</v>
          </cell>
        </row>
        <row r="44">
          <cell r="Y44" t="str">
            <v>Operating Supplies/Garage &amp; Fleet</v>
          </cell>
        </row>
        <row r="45">
          <cell r="Y45" t="str">
            <v>Operating Supplies/Gasoline &amp; Oil</v>
          </cell>
        </row>
        <row r="46">
          <cell r="Y46" t="str">
            <v>Operating Supplies/Institutional or Medical</v>
          </cell>
        </row>
        <row r="47">
          <cell r="Y47" t="str">
            <v>Operating Supplies/Educational Mtls</v>
          </cell>
        </row>
        <row r="48">
          <cell r="Y48" t="str">
            <v>Operating Supplies/Minor Equipment</v>
          </cell>
        </row>
        <row r="49">
          <cell r="Y49" t="str">
            <v>Operating Supplies/Other</v>
          </cell>
        </row>
        <row r="50">
          <cell r="Y50" t="str">
            <v>Operating Supplies/Signage</v>
          </cell>
        </row>
        <row r="51">
          <cell r="Y51" t="str">
            <v>Operating Supplies/Snow Removal</v>
          </cell>
        </row>
        <row r="52">
          <cell r="Y52" t="str">
            <v>Other Disbursements/Jury Expense</v>
          </cell>
        </row>
        <row r="53">
          <cell r="Y53" t="str">
            <v>Other Disbursements/Poll Worker Expense</v>
          </cell>
        </row>
        <row r="54">
          <cell r="Y54" t="str">
            <v>Other Disbursements/Other</v>
          </cell>
        </row>
        <row r="55">
          <cell r="Y55" t="str">
            <v>Other Personal Services/Workers Compensation</v>
          </cell>
        </row>
        <row r="56">
          <cell r="Y56" t="str">
            <v>Other Prof Svcs</v>
          </cell>
        </row>
        <row r="57">
          <cell r="Y57" t="str">
            <v>Other Supplies</v>
          </cell>
        </row>
        <row r="58">
          <cell r="Y58" t="str">
            <v>Repairs &amp; Maintenance Supplies/Building Materials</v>
          </cell>
        </row>
        <row r="59">
          <cell r="Y59" t="str">
            <v>Repairs &amp; Maintenance Supplies/Street Materials</v>
          </cell>
        </row>
        <row r="60">
          <cell r="Y60" t="str">
            <v>Repairs &amp; Maintenance Supplies/Minor Equipment</v>
          </cell>
        </row>
        <row r="61">
          <cell r="Y61" t="str">
            <v>Pauper Attorney</v>
          </cell>
        </row>
        <row r="62">
          <cell r="Y62" t="str">
            <v>Printing and Advertising/Legals Published</v>
          </cell>
        </row>
        <row r="63">
          <cell r="Y63" t="str">
            <v>Prof Svcs/Body Transfer</v>
          </cell>
        </row>
        <row r="64">
          <cell r="Y64" t="str">
            <v>Prof Svcs/Autopsies</v>
          </cell>
        </row>
        <row r="65">
          <cell r="Y65" t="str">
            <v>Prof Svcs/Counseling Consultations</v>
          </cell>
        </row>
        <row r="66">
          <cell r="Y66" t="str">
            <v>Prof Svcs/Engineer &amp; Architect</v>
          </cell>
        </row>
        <row r="67">
          <cell r="Y67" t="str">
            <v>Prof Svcs/Health &amp; Medical Professionals</v>
          </cell>
        </row>
        <row r="68">
          <cell r="Y68" t="str">
            <v>Prof Svcs/Legal</v>
          </cell>
        </row>
        <row r="69">
          <cell r="Y69" t="str">
            <v>Prof Svcs/Transcriptionist</v>
          </cell>
        </row>
        <row r="70">
          <cell r="Y70" t="str">
            <v>Prof Svcs/Translator</v>
          </cell>
        </row>
        <row r="71">
          <cell r="Y71" t="str">
            <v>Prof Svcs/Institutional Care</v>
          </cell>
        </row>
        <row r="72">
          <cell r="Y72" t="str">
            <v>Rentals &amp; Leases/Buildings &amp; Property</v>
          </cell>
        </row>
        <row r="73">
          <cell r="Y73" t="str">
            <v>Rentals &amp; Leases/Heavy Machinery &amp; Equipment</v>
          </cell>
        </row>
        <row r="74">
          <cell r="Y74" t="str">
            <v>Rentals &amp; Leases/Minor Equipment</v>
          </cell>
        </row>
        <row r="75">
          <cell r="Y75" t="str">
            <v>Rentals &amp; Leases/Vehicles</v>
          </cell>
        </row>
        <row r="76">
          <cell r="Y76" t="str">
            <v>Repairs &amp; Maintenance/Buildings &amp; Property</v>
          </cell>
        </row>
        <row r="77">
          <cell r="Y77" t="str">
            <v>Repairs &amp; Maintenance/Roads &amp; Streets</v>
          </cell>
        </row>
        <row r="78">
          <cell r="Y78" t="str">
            <v>Repairs &amp; Maintenance/Vehicle &amp; Equip</v>
          </cell>
        </row>
        <row r="79">
          <cell r="Y79" t="str">
            <v>Retirement/PERF</v>
          </cell>
        </row>
        <row r="80">
          <cell r="Y80" t="str">
            <v>Retirement/Sheriff</v>
          </cell>
        </row>
        <row r="81">
          <cell r="Y81" t="str">
            <v>Roads &amp; Streets</v>
          </cell>
        </row>
        <row r="82">
          <cell r="Y82" t="str">
            <v>Salaries &amp; Wages/Election Workers</v>
          </cell>
        </row>
        <row r="83">
          <cell r="Y83" t="str">
            <v>Salaries &amp; Wages/Full Time</v>
          </cell>
        </row>
        <row r="84">
          <cell r="Y84" t="str">
            <v>Salaries &amp; Wages/Chief Deputies &amp; Appointed Officials</v>
          </cell>
        </row>
        <row r="85">
          <cell r="Y85" t="str">
            <v>Salaries &amp; Wages/Merit Deputies</v>
          </cell>
        </row>
        <row r="86">
          <cell r="Y86" t="str">
            <v>Salaries &amp; Wages/Other Wages</v>
          </cell>
        </row>
        <row r="87">
          <cell r="Y87" t="str">
            <v>Salaries &amp; Wages/Overtime</v>
          </cell>
        </row>
        <row r="88">
          <cell r="Y88" t="str">
            <v>Salaries &amp; Wages/Benefit Eligible Part Time</v>
          </cell>
        </row>
        <row r="89">
          <cell r="Y89" t="str">
            <v>Salaries &amp; Wages/Part Time</v>
          </cell>
        </row>
        <row r="90">
          <cell r="Y90" t="str">
            <v>Social Security</v>
          </cell>
        </row>
        <row r="91">
          <cell r="Y91" t="str">
            <v>Software</v>
          </cell>
        </row>
        <row r="92">
          <cell r="Y92" t="str">
            <v>Supplies/Inst or Medical</v>
          </cell>
        </row>
        <row r="93">
          <cell r="Y93" t="str">
            <v>Training</v>
          </cell>
        </row>
        <row r="94">
          <cell r="Y94" t="str">
            <v>Transfer Out</v>
          </cell>
        </row>
        <row r="95">
          <cell r="Y95" t="str">
            <v>Travel/Training</v>
          </cell>
        </row>
        <row r="96">
          <cell r="Y96" t="str">
            <v>Utilities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8042-5D89-4030-AAEC-F2D0CB857020}">
  <sheetPr>
    <tabColor theme="9" tint="-0.249977111117893"/>
    <pageSetUpPr fitToPage="1"/>
  </sheetPr>
  <dimension ref="A1:Q55"/>
  <sheetViews>
    <sheetView tabSelected="1" zoomScaleNormal="100" workbookViewId="0">
      <selection activeCell="O24" sqref="O24"/>
    </sheetView>
  </sheetViews>
  <sheetFormatPr defaultRowHeight="15"/>
  <cols>
    <col min="1" max="1" width="18.28515625" customWidth="1"/>
    <col min="3" max="3" width="9.42578125" bestFit="1" customWidth="1"/>
    <col min="7" max="7" width="11.5703125" bestFit="1" customWidth="1"/>
    <col min="8" max="8" width="9.140625" customWidth="1"/>
    <col min="9" max="9" width="18" customWidth="1"/>
    <col min="10" max="10" width="9.140625" customWidth="1"/>
    <col min="11" max="11" width="14" bestFit="1" customWidth="1"/>
    <col min="13" max="13" width="14.28515625" hidden="1" customWidth="1"/>
    <col min="15" max="15" width="15.5703125" bestFit="1" customWidth="1"/>
  </cols>
  <sheetData>
    <row r="1" spans="1:17" ht="15.7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2"/>
      <c r="N1" s="2"/>
      <c r="O1" s="2"/>
      <c r="P1" s="2"/>
      <c r="Q1" s="2"/>
    </row>
    <row r="2" spans="1:17" ht="15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2"/>
      <c r="N2" s="2"/>
      <c r="O2" s="2"/>
      <c r="P2" s="2"/>
      <c r="Q2" s="2"/>
    </row>
    <row r="3" spans="1:17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>
      <c r="A4" s="3" t="s">
        <v>12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75">
      <c r="A5" s="3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75">
      <c r="A6" s="3" t="s">
        <v>10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>
      <c r="A7" s="3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5.75">
      <c r="A9" s="24" t="s">
        <v>1</v>
      </c>
      <c r="B9" s="24"/>
      <c r="C9" s="24"/>
      <c r="D9" s="24"/>
      <c r="E9" s="24"/>
      <c r="F9" s="24"/>
      <c r="G9" s="24"/>
      <c r="H9" s="24"/>
      <c r="I9" s="24"/>
      <c r="J9" s="24"/>
      <c r="K9" s="14"/>
      <c r="L9" s="14"/>
      <c r="M9" s="2"/>
      <c r="N9" s="2"/>
      <c r="O9" s="2"/>
      <c r="P9" s="2"/>
      <c r="Q9" s="2"/>
    </row>
    <row r="10" spans="1:17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5.75">
      <c r="C11" s="4"/>
      <c r="G11" s="5"/>
      <c r="H11" s="22" t="s">
        <v>9</v>
      </c>
      <c r="I11" s="22"/>
      <c r="J11" s="22"/>
      <c r="K11" s="2"/>
      <c r="L11" s="2"/>
      <c r="O11" s="2"/>
      <c r="P11" s="2"/>
      <c r="Q11" s="2"/>
    </row>
    <row r="12" spans="1:17" ht="15.75">
      <c r="C12" s="4"/>
      <c r="G12" s="5"/>
      <c r="H12" s="13"/>
      <c r="I12" s="13"/>
      <c r="J12" s="13"/>
      <c r="K12" s="2"/>
      <c r="L12" s="2"/>
      <c r="O12" s="2"/>
      <c r="P12" s="2"/>
      <c r="Q12" s="2"/>
    </row>
    <row r="13" spans="1:17" ht="15.75">
      <c r="A13" s="17" t="s">
        <v>13</v>
      </c>
      <c r="C13" s="4"/>
      <c r="G13" s="5"/>
      <c r="H13" s="13"/>
      <c r="I13" s="15">
        <f>SUM(I14:I15)</f>
        <v>102609</v>
      </c>
      <c r="J13" s="13"/>
      <c r="K13" s="2"/>
      <c r="L13" s="2"/>
      <c r="M13" s="12" t="e">
        <f>+I13+I20+I17+I23+#REF!+#REF!+#REF!+#REF!</f>
        <v>#REF!</v>
      </c>
      <c r="O13" s="2"/>
      <c r="P13" s="2"/>
      <c r="Q13" s="2"/>
    </row>
    <row r="14" spans="1:17" ht="15.75">
      <c r="A14" s="18" t="s">
        <v>14</v>
      </c>
      <c r="B14" s="18" t="s">
        <v>15</v>
      </c>
      <c r="C14" s="4"/>
      <c r="G14" s="5"/>
      <c r="H14" s="13"/>
      <c r="I14" s="16">
        <v>87609</v>
      </c>
      <c r="J14" s="13"/>
      <c r="K14" s="2"/>
      <c r="L14" s="2"/>
      <c r="M14" s="12"/>
      <c r="O14" s="2"/>
      <c r="P14" s="2"/>
      <c r="Q14" s="2"/>
    </row>
    <row r="15" spans="1:17" ht="15.75">
      <c r="A15" s="18" t="s">
        <v>16</v>
      </c>
      <c r="B15" s="18" t="s">
        <v>17</v>
      </c>
      <c r="C15" s="4"/>
      <c r="G15" s="5"/>
      <c r="H15" s="13"/>
      <c r="I15" s="16">
        <v>15000</v>
      </c>
      <c r="J15" s="13"/>
      <c r="K15" s="2"/>
      <c r="L15" s="2"/>
      <c r="O15" s="2"/>
      <c r="P15" s="2"/>
      <c r="Q15" s="2"/>
    </row>
    <row r="16" spans="1:17" ht="15.75">
      <c r="C16" s="4"/>
      <c r="G16" s="5"/>
      <c r="H16" s="13"/>
      <c r="I16" s="13"/>
      <c r="J16" s="13"/>
      <c r="K16" s="2"/>
      <c r="L16" s="2"/>
      <c r="O16" s="2"/>
      <c r="P16" s="2"/>
      <c r="Q16" s="2"/>
    </row>
    <row r="17" spans="1:17" ht="15.75">
      <c r="A17" s="17" t="s">
        <v>18</v>
      </c>
      <c r="B17" s="18"/>
      <c r="C17" s="18"/>
      <c r="D17" s="18"/>
      <c r="E17" s="18"/>
      <c r="F17" s="18"/>
      <c r="G17" s="19"/>
      <c r="H17" s="18"/>
      <c r="I17" s="20">
        <f>SUM(I18:I18)</f>
        <v>4470</v>
      </c>
      <c r="J17" s="4"/>
      <c r="K17" s="4"/>
      <c r="L17" s="2"/>
      <c r="O17" s="2"/>
      <c r="P17" s="2"/>
      <c r="Q17" s="2"/>
    </row>
    <row r="18" spans="1:17" ht="15.75">
      <c r="A18" s="18" t="s">
        <v>19</v>
      </c>
      <c r="B18" s="18" t="s">
        <v>20</v>
      </c>
      <c r="C18" s="18"/>
      <c r="D18" s="18"/>
      <c r="E18" s="18"/>
      <c r="F18" s="18"/>
      <c r="G18" s="19"/>
      <c r="H18" s="18"/>
      <c r="I18" s="21">
        <v>4470</v>
      </c>
      <c r="J18" s="4"/>
      <c r="K18" s="4"/>
      <c r="L18" s="2"/>
      <c r="O18" s="2"/>
      <c r="P18" s="2"/>
      <c r="Q18" s="2"/>
    </row>
    <row r="19" spans="1:17" ht="15.75">
      <c r="A19" s="17"/>
      <c r="B19" s="18"/>
      <c r="C19" s="18"/>
      <c r="D19" s="18"/>
      <c r="E19" s="18"/>
      <c r="F19" s="18"/>
      <c r="G19" s="19"/>
      <c r="H19" s="18"/>
      <c r="I19" s="21"/>
      <c r="J19" s="4"/>
      <c r="K19" s="4"/>
      <c r="L19" s="2"/>
      <c r="O19" s="2"/>
      <c r="P19" s="2"/>
      <c r="Q19" s="2"/>
    </row>
    <row r="20" spans="1:17" ht="15.75">
      <c r="A20" s="17" t="s">
        <v>21</v>
      </c>
      <c r="B20" s="18"/>
      <c r="C20" s="18"/>
      <c r="D20" s="18"/>
      <c r="E20" s="18"/>
      <c r="F20" s="18"/>
      <c r="G20" s="19"/>
      <c r="H20" s="18"/>
      <c r="I20" s="20">
        <f>SUM(I21)</f>
        <v>5500</v>
      </c>
      <c r="J20" s="4"/>
      <c r="K20" s="4"/>
      <c r="L20" s="2"/>
      <c r="O20" s="2"/>
      <c r="P20" s="2"/>
      <c r="Q20" s="2"/>
    </row>
    <row r="21" spans="1:17" ht="15.75">
      <c r="A21" s="18" t="s">
        <v>22</v>
      </c>
      <c r="B21" s="18" t="s">
        <v>11</v>
      </c>
      <c r="C21" s="18"/>
      <c r="D21" s="18"/>
      <c r="E21" s="18"/>
      <c r="F21" s="18"/>
      <c r="G21" s="19"/>
      <c r="H21" s="18"/>
      <c r="I21" s="21">
        <v>5500</v>
      </c>
      <c r="J21" s="4"/>
      <c r="K21" s="4"/>
      <c r="L21" s="2"/>
      <c r="O21" s="2"/>
      <c r="P21" s="2"/>
      <c r="Q21" s="2"/>
    </row>
    <row r="22" spans="1:17" ht="15.75">
      <c r="A22" s="18"/>
      <c r="B22" s="18"/>
      <c r="C22" s="18"/>
      <c r="D22" s="18"/>
      <c r="E22" s="18"/>
      <c r="F22" s="18"/>
      <c r="G22" s="19"/>
      <c r="H22" s="18"/>
      <c r="I22" s="21"/>
      <c r="J22" s="7"/>
      <c r="K22" s="4"/>
      <c r="L22" s="2"/>
      <c r="O22" s="2"/>
      <c r="P22" s="2"/>
      <c r="Q22" s="2"/>
    </row>
    <row r="23" spans="1:17" ht="15.75">
      <c r="A23" s="17" t="s">
        <v>23</v>
      </c>
      <c r="B23" s="18"/>
      <c r="C23" s="18"/>
      <c r="D23" s="18"/>
      <c r="E23" s="18"/>
      <c r="F23" s="18"/>
      <c r="G23" s="19"/>
      <c r="H23" s="18"/>
      <c r="I23" s="20">
        <f>SUM(I24)</f>
        <v>30000</v>
      </c>
      <c r="J23" s="4"/>
      <c r="K23" s="4"/>
      <c r="L23" s="2"/>
      <c r="O23" s="2"/>
      <c r="P23" s="2"/>
      <c r="Q23" s="2"/>
    </row>
    <row r="24" spans="1:17" ht="15.75">
      <c r="A24" s="18" t="s">
        <v>24</v>
      </c>
      <c r="B24" s="18" t="s">
        <v>25</v>
      </c>
      <c r="C24" s="18"/>
      <c r="D24" s="18"/>
      <c r="E24" s="18"/>
      <c r="F24" s="18"/>
      <c r="G24" s="19"/>
      <c r="H24" s="18"/>
      <c r="I24" s="21">
        <v>30000</v>
      </c>
      <c r="J24" s="4"/>
      <c r="K24" s="4"/>
      <c r="L24" s="2"/>
      <c r="O24" s="10"/>
      <c r="P24" s="2"/>
      <c r="Q24" s="2"/>
    </row>
    <row r="25" spans="1:17" ht="15.75">
      <c r="A25" s="4"/>
      <c r="B25" s="4"/>
      <c r="C25" s="4"/>
      <c r="D25" s="4"/>
      <c r="E25" s="4"/>
      <c r="F25" s="4"/>
      <c r="G25" s="5"/>
      <c r="H25" s="4"/>
      <c r="I25" s="6"/>
      <c r="J25" s="4"/>
      <c r="K25" s="4"/>
      <c r="L25" s="2"/>
      <c r="O25" s="2"/>
      <c r="P25" s="2"/>
      <c r="Q25" s="2"/>
    </row>
    <row r="26" spans="1:17" ht="15.75">
      <c r="A26" s="4"/>
      <c r="B26" s="4"/>
      <c r="C26" s="4"/>
      <c r="D26" s="4"/>
      <c r="E26" s="4"/>
      <c r="F26" s="4"/>
      <c r="G26" s="5"/>
      <c r="H26" s="4"/>
      <c r="I26" s="6"/>
      <c r="J26" s="4"/>
      <c r="K26" s="4"/>
      <c r="L26" s="2"/>
      <c r="O26" s="2"/>
      <c r="P26" s="2"/>
      <c r="Q26" s="2"/>
    </row>
    <row r="27" spans="1:17" ht="15.75" hidden="1">
      <c r="A27" s="4"/>
      <c r="B27" s="4"/>
      <c r="C27" s="4"/>
      <c r="D27" s="4"/>
      <c r="E27" s="4"/>
      <c r="F27" s="4"/>
      <c r="G27" s="5"/>
      <c r="H27" s="4"/>
      <c r="I27" s="6"/>
      <c r="J27" s="4"/>
      <c r="K27" s="4"/>
      <c r="L27" s="2"/>
      <c r="O27" s="2"/>
      <c r="P27" s="2"/>
      <c r="Q27" s="2"/>
    </row>
    <row r="28" spans="1:17" ht="15.75" hidden="1">
      <c r="A28" s="4"/>
      <c r="B28" s="4"/>
      <c r="C28" s="4"/>
      <c r="D28" s="4"/>
      <c r="E28" s="4"/>
      <c r="F28" s="4"/>
      <c r="G28" s="5"/>
      <c r="H28" s="4"/>
      <c r="I28" s="6"/>
      <c r="J28" s="4"/>
      <c r="K28" s="4"/>
      <c r="L28" s="2"/>
      <c r="O28" s="2"/>
      <c r="P28" s="2"/>
      <c r="Q28" s="2"/>
    </row>
    <row r="29" spans="1:17" ht="15.75" hidden="1">
      <c r="A29" s="4"/>
      <c r="B29" s="4"/>
      <c r="C29" s="4"/>
      <c r="D29" s="4"/>
      <c r="E29" s="4"/>
      <c r="F29" s="4"/>
      <c r="G29" s="5"/>
      <c r="H29" s="4"/>
      <c r="I29" s="6"/>
      <c r="J29" s="4"/>
      <c r="K29" s="4"/>
      <c r="L29" s="2"/>
      <c r="O29" s="2"/>
      <c r="P29" s="2"/>
      <c r="Q29" s="2"/>
    </row>
    <row r="30" spans="1:17" ht="15.75" hidden="1">
      <c r="A30" s="4"/>
      <c r="B30" s="4"/>
      <c r="C30" s="4"/>
      <c r="D30" s="4"/>
      <c r="E30" s="4"/>
      <c r="F30" s="4"/>
      <c r="G30" s="5"/>
      <c r="H30" s="4"/>
      <c r="I30" s="6"/>
      <c r="J30" s="4"/>
      <c r="K30" s="4"/>
      <c r="L30" s="2"/>
      <c r="O30" s="2"/>
      <c r="P30" s="2"/>
      <c r="Q30" s="2"/>
    </row>
    <row r="31" spans="1:17" ht="15.75" hidden="1">
      <c r="A31" s="4"/>
      <c r="B31" s="4"/>
      <c r="C31" s="4"/>
      <c r="D31" s="4"/>
      <c r="E31" s="4"/>
      <c r="F31" s="4"/>
      <c r="G31" s="9"/>
      <c r="H31" s="4"/>
      <c r="I31" s="6"/>
      <c r="J31" s="4"/>
      <c r="K31" s="4"/>
      <c r="L31" s="2"/>
      <c r="O31" s="2"/>
      <c r="P31" s="2"/>
      <c r="Q31" s="2"/>
    </row>
    <row r="32" spans="1:17" ht="15.75" hidden="1">
      <c r="A32" s="2"/>
      <c r="B32" s="2"/>
      <c r="C32" s="2"/>
      <c r="D32" s="2"/>
      <c r="E32" s="2"/>
      <c r="F32" s="2"/>
      <c r="G32" s="10"/>
      <c r="H32" s="2"/>
      <c r="I32" s="6"/>
      <c r="J32" s="2"/>
      <c r="K32" s="8"/>
      <c r="L32" s="2"/>
      <c r="O32" s="2"/>
      <c r="P32" s="2"/>
      <c r="Q32" s="2"/>
    </row>
    <row r="33" spans="1:17" ht="15.75">
      <c r="A33" s="4" t="s">
        <v>4</v>
      </c>
      <c r="B33" s="2"/>
      <c r="C33" s="2"/>
      <c r="D33" s="2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5.75">
      <c r="A34" s="4" t="s">
        <v>5</v>
      </c>
      <c r="B34" s="2"/>
      <c r="C34" s="2"/>
      <c r="D34" s="2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5.75">
      <c r="A35" s="4" t="s">
        <v>6</v>
      </c>
      <c r="B35" s="2"/>
      <c r="C35" s="2"/>
      <c r="D35" s="2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5.75">
      <c r="A36" s="4" t="s">
        <v>7</v>
      </c>
      <c r="B36" s="2"/>
      <c r="C36" s="2"/>
      <c r="D36" s="2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15.75">
      <c r="A37" s="4"/>
      <c r="B37" s="2"/>
      <c r="C37" s="2"/>
      <c r="D37" s="2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15.75">
      <c r="A38" s="4"/>
      <c r="B38" s="2"/>
      <c r="C38" s="2"/>
      <c r="D38" s="2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15.75">
      <c r="A39" s="4" t="str">
        <f>+[1]dates!B15</f>
        <v>Jennifer Weston</v>
      </c>
      <c r="B39" s="2"/>
      <c r="C39" s="2"/>
      <c r="D39" s="2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15.75">
      <c r="A40" s="4" t="s">
        <v>8</v>
      </c>
      <c r="B40" s="2"/>
      <c r="C40" s="2"/>
      <c r="D40" s="2"/>
      <c r="E40" s="2"/>
      <c r="F40" s="2"/>
      <c r="G40" s="10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5.75">
      <c r="A41" s="4"/>
      <c r="B41" s="2"/>
      <c r="C41" s="2"/>
      <c r="D41" s="2"/>
      <c r="E41" s="2"/>
      <c r="F41" s="2"/>
      <c r="G41" s="10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15.75">
      <c r="A42" s="4"/>
      <c r="B42" s="2"/>
      <c r="C42" s="2"/>
      <c r="D42" s="2"/>
      <c r="E42" s="2"/>
      <c r="F42" s="2"/>
      <c r="G42" s="10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5.75">
      <c r="A43" s="4"/>
      <c r="B43" s="2"/>
      <c r="C43" s="2"/>
      <c r="D43" s="2"/>
      <c r="E43" s="2"/>
      <c r="F43" s="2"/>
      <c r="G43" s="10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5.75">
      <c r="A44" s="11"/>
      <c r="B44" s="2"/>
      <c r="C44" s="2"/>
      <c r="D44" s="2"/>
      <c r="E44" s="2"/>
      <c r="F44" s="2"/>
      <c r="G44" s="10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5.75">
      <c r="A45" s="9"/>
      <c r="B45" s="2"/>
      <c r="C45" s="2"/>
      <c r="D45" s="2"/>
      <c r="E45" s="2"/>
      <c r="F45" s="2"/>
      <c r="G45" s="10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5.75">
      <c r="A46" s="4"/>
      <c r="B46" s="2"/>
      <c r="C46" s="2"/>
      <c r="D46" s="2"/>
      <c r="E46" s="2"/>
      <c r="F46" s="2"/>
      <c r="G46" s="10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15.75">
      <c r="A47" s="4"/>
      <c r="B47" s="2"/>
      <c r="C47" s="2"/>
      <c r="D47" s="2"/>
      <c r="E47" s="2"/>
      <c r="F47" s="2"/>
      <c r="G47" s="10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ht="15.75">
      <c r="A48" s="2"/>
      <c r="B48" s="2"/>
      <c r="C48" s="2"/>
      <c r="D48" s="2"/>
      <c r="E48" s="2"/>
      <c r="F48" s="2"/>
      <c r="G48" s="10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5.75">
      <c r="A49" s="2"/>
      <c r="B49" s="2"/>
      <c r="C49" s="2"/>
      <c r="D49" s="2"/>
      <c r="E49" s="2"/>
      <c r="F49" s="2"/>
      <c r="G49" s="10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5.75">
      <c r="A50" s="2"/>
      <c r="B50" s="2"/>
      <c r="C50" s="2"/>
      <c r="D50" s="2"/>
      <c r="E50" s="2"/>
      <c r="F50" s="2"/>
      <c r="G50" s="10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5.75">
      <c r="A51" s="2"/>
      <c r="B51" s="2"/>
      <c r="C51" s="2"/>
      <c r="D51" s="2"/>
      <c r="E51" s="2"/>
      <c r="F51" s="2"/>
      <c r="G51" s="10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5.75">
      <c r="A52" s="2"/>
      <c r="B52" s="2"/>
      <c r="C52" s="2"/>
      <c r="D52" s="2"/>
      <c r="E52" s="2"/>
      <c r="F52" s="2"/>
      <c r="G52" s="10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5.75">
      <c r="A53" s="2"/>
      <c r="B53" s="2"/>
      <c r="C53" s="2"/>
      <c r="D53" s="2"/>
      <c r="E53" s="2"/>
      <c r="F53" s="2"/>
      <c r="G53" s="10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5.75">
      <c r="A54" s="2"/>
      <c r="B54" s="2"/>
      <c r="C54" s="2"/>
      <c r="D54" s="2"/>
      <c r="E54" s="2"/>
      <c r="F54" s="2"/>
      <c r="G54" s="10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>
      <c r="G55" s="12"/>
    </row>
  </sheetData>
  <mergeCells count="4">
    <mergeCell ref="H11:J11"/>
    <mergeCell ref="A1:J1"/>
    <mergeCell ref="A2:J2"/>
    <mergeCell ref="A9:J9"/>
  </mergeCells>
  <pageMargins left="0.55000000000000004" right="0.8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advertisement</vt:lpstr>
      <vt:lpstr>advertisement!Print_Area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Anderson</dc:creator>
  <cp:lastModifiedBy>Jennifer Anderson</cp:lastModifiedBy>
  <cp:lastPrinted>2026-04-24T18:39:43Z</cp:lastPrinted>
  <dcterms:created xsi:type="dcterms:W3CDTF">2026-02-20T19:59:52Z</dcterms:created>
  <dcterms:modified xsi:type="dcterms:W3CDTF">2026-04-24T18:40:53Z</dcterms:modified>
</cp:coreProperties>
</file>