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8.11.26\"/>
    </mc:Choice>
  </mc:AlternateContent>
  <xr:revisionPtr revIDLastSave="0" documentId="14_{193CDC79-212D-41E1-8DE5-3FC77F97BF60}" xr6:coauthVersionLast="47" xr6:coauthVersionMax="47" xr10:uidLastSave="{00000000-0000-0000-0000-000000000000}"/>
  <bookViews>
    <workbookView xWindow="2868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advertisement!$A$1:$J$67</definedName>
    <definedName name="Trans_Requests">#REF!</definedName>
    <definedName name="Z_D4D736C9_1709_448A_BBE8_7D9453F194C2_.wvu.PrintArea" localSheetId="0" hidden="1">advertisement!$A$1:$K$71</definedName>
    <definedName name="Z_D4D736C9_1709_448A_BBE8_7D9453F194C2_.wvu.Rows" localSheetId="0" hidden="1">advertisement!$55:$57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I23" i="1"/>
  <c r="I22" i="1" s="1"/>
  <c r="M22" i="1" s="1"/>
  <c r="I28" i="1"/>
  <c r="I36" i="1"/>
  <c r="I13" i="1"/>
  <c r="I25" i="1" l="1"/>
  <c r="I31" i="1" l="1"/>
  <c r="M31" i="1" l="1"/>
  <c r="A66" i="1"/>
</calcChain>
</file>

<file path=xl/sharedStrings.xml><?xml version="1.0" encoding="utf-8"?>
<sst xmlns="http://schemas.openxmlformats.org/spreadsheetml/2006/main" count="68" uniqueCount="58">
  <si>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</si>
  <si>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</si>
  <si>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</si>
  <si>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</si>
  <si>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</si>
  <si>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</si>
  <si>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</si>
  <si>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</si>
  <si>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</si>
  <si>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</si>
  <si>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</si>
  <si>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Other Supplies/Non-specified</t>
  </si>
  <si>
    <t>Sal &amp; Wages/Full Time</t>
  </si>
  <si>
    <t>EE Benefits/Social Security</t>
  </si>
  <si>
    <t>EE Benefits/PERF Retirement</t>
  </si>
  <si>
    <t>LIT PUBLIC SAFETY - COUNTY SHARE - 1170</t>
  </si>
  <si>
    <t>GENERAL FUND - 1000</t>
  </si>
  <si>
    <t>1000-5910-1110</t>
  </si>
  <si>
    <t>1000-5910-1210</t>
  </si>
  <si>
    <t>1000-5910-1220</t>
  </si>
  <si>
    <t>1000-5920-1110</t>
  </si>
  <si>
    <t>1000-5920-1210</t>
  </si>
  <si>
    <t>1000-5920-1220</t>
  </si>
  <si>
    <t>1170-5910-1110</t>
  </si>
  <si>
    <t>1170-5910-1210</t>
  </si>
  <si>
    <t>1170-5910-1220</t>
  </si>
  <si>
    <t>The County Council will hold it's Regular Meeting at 8:30 a.m., Tuesday, August 11, 2026 to consider the following</t>
  </si>
  <si>
    <t>FIREARMS TRAINING - 1156</t>
  </si>
  <si>
    <t>1156-5410-2990</t>
  </si>
  <si>
    <t>1000-9800-3970</t>
  </si>
  <si>
    <t>Other Disb/Costs of Business</t>
  </si>
  <si>
    <t>STD PREVENTION GRANT - 8463</t>
  </si>
  <si>
    <t>8463-9010-1110</t>
  </si>
  <si>
    <t>8463-9010-2220</t>
  </si>
  <si>
    <t>8463-9010-3210</t>
  </si>
  <si>
    <t>8463-9010-3510</t>
  </si>
  <si>
    <t>8463-9010-1210</t>
  </si>
  <si>
    <t>8463-9010-1220</t>
  </si>
  <si>
    <t>8463-9410-1230</t>
  </si>
  <si>
    <t>8463-9410-1231</t>
  </si>
  <si>
    <t>8463-9410-1232</t>
  </si>
  <si>
    <t>8463-9410-1910</t>
  </si>
  <si>
    <t>Oper Supplies/Inst'l or Med</t>
  </si>
  <si>
    <t>Comm &amp; Transp/Travel/Training</t>
  </si>
  <si>
    <t>Utility Service/Utilities</t>
  </si>
  <si>
    <t>EE Benefits/Health</t>
  </si>
  <si>
    <t>EE Benefits/LTD</t>
  </si>
  <si>
    <t>EE Benefits/Life</t>
  </si>
  <si>
    <t>Other Personal Services/WC</t>
  </si>
  <si>
    <t>LOCAL ROAD AND STREET - 1169</t>
  </si>
  <si>
    <t>1169-8010-2215</t>
  </si>
  <si>
    <t>Other Supplies/Garage &amp; Fleet</t>
  </si>
  <si>
    <t>LIT ECONOMIC DEVELOPMENT - 1112</t>
  </si>
  <si>
    <t>1112-1110-4510</t>
  </si>
  <si>
    <t>Machinery &amp; Equipment/General</t>
  </si>
  <si>
    <t>COURT INTERPRETER IN SUPR CT - 9549</t>
  </si>
  <si>
    <t>9549-7106-3170</t>
  </si>
  <si>
    <t>Prof Svcs/Translator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</si>
</sst>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4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8" fillId="0" borderId="0" xfId="0" applyNumberFormat="1" applyFont="1"/>
    <xf numFmtId="44" fontId="11" fillId="0" borderId="0" xfId="0" applyNumberFormat="1" applyFont="1"/>
    <xf numFmtId="0" fontId="9" fillId="0" borderId="0" xfId="0" applyFont="1"/>
    <xf numFmtId="44" fontId="12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82"/>
  <sheetViews>
    <sheetView tabSelected="1" zoomScaleNormal="100" workbookViewId="0">
      <selection activeCell="N13" sqref="N13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4" max="14" width="14.28515625" bestFit="1" customWidth="1"/>
    <col min="15" max="15" width="15.5703125" bestFit="1" customWidth="1"/>
  </cols>
  <sheetData>
    <row r="1" spans="1:17" ht="15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2"/>
      <c r="N1" s="2"/>
      <c r="O1" s="2"/>
      <c r="P1" s="2"/>
      <c r="Q1" s="2"/>
    </row>
    <row r="2" spans="1:17" ht="15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4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14"/>
      <c r="L9" s="14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2" t="s">
        <v>9</v>
      </c>
      <c r="I11" s="22"/>
      <c r="J11" s="22"/>
      <c r="K11" s="2"/>
      <c r="L11" s="2"/>
      <c r="O11" s="2"/>
      <c r="P11" s="2"/>
      <c r="Q11" s="2"/>
    </row>
    <row r="12" spans="1:17" ht="15.75">
      <c r="C12" s="4"/>
      <c r="G12" s="5"/>
      <c r="H12" s="13"/>
      <c r="I12" s="13"/>
      <c r="J12" s="13"/>
      <c r="K12" s="2"/>
      <c r="L12" s="2"/>
      <c r="O12" s="2"/>
      <c r="P12" s="2"/>
      <c r="Q12" s="2"/>
    </row>
    <row r="13" spans="1:17" ht="15.75">
      <c r="A13" s="15" t="s">
        <v>16</v>
      </c>
      <c r="C13" s="4"/>
      <c r="G13" s="5"/>
      <c r="H13" s="13"/>
      <c r="I13" s="18">
        <f>SUM(I14:I20)</f>
        <v>430514.16</v>
      </c>
      <c r="J13" s="13"/>
      <c r="K13" s="2"/>
      <c r="L13" s="2"/>
      <c r="N13" s="12"/>
      <c r="O13" s="2"/>
      <c r="P13" s="2"/>
      <c r="Q13" s="2"/>
    </row>
    <row r="14" spans="1:17" ht="15.75">
      <c r="A14" s="16" t="s">
        <v>17</v>
      </c>
      <c r="B14" s="16" t="s">
        <v>12</v>
      </c>
      <c r="C14" s="4"/>
      <c r="G14" s="5"/>
      <c r="H14" s="13"/>
      <c r="I14" s="9">
        <v>314234</v>
      </c>
      <c r="J14" s="13"/>
      <c r="K14" s="2"/>
      <c r="L14" s="2"/>
      <c r="O14" s="2"/>
      <c r="P14" s="2"/>
      <c r="Q14" s="2"/>
    </row>
    <row r="15" spans="1:17" ht="15.75">
      <c r="A15" s="16" t="s">
        <v>18</v>
      </c>
      <c r="B15" s="16" t="s">
        <v>13</v>
      </c>
      <c r="C15" s="4"/>
      <c r="G15" s="5"/>
      <c r="H15" s="13"/>
      <c r="I15" s="9">
        <v>24039</v>
      </c>
      <c r="J15" s="13"/>
      <c r="K15" s="2"/>
      <c r="L15" s="2"/>
      <c r="O15" s="2"/>
      <c r="P15" s="2"/>
      <c r="Q15" s="2"/>
    </row>
    <row r="16" spans="1:17" ht="15.75">
      <c r="A16" s="16" t="s">
        <v>19</v>
      </c>
      <c r="B16" s="16" t="s">
        <v>14</v>
      </c>
      <c r="C16" s="4"/>
      <c r="G16" s="5"/>
      <c r="H16" s="13"/>
      <c r="I16" s="9">
        <v>35195</v>
      </c>
      <c r="J16" s="13"/>
      <c r="K16" s="2"/>
      <c r="L16" s="2"/>
      <c r="O16" s="2"/>
      <c r="P16" s="2"/>
      <c r="Q16" s="2"/>
    </row>
    <row r="17" spans="1:17" ht="15.75">
      <c r="A17" s="16" t="s">
        <v>20</v>
      </c>
      <c r="B17" s="16" t="s">
        <v>12</v>
      </c>
      <c r="C17" s="4"/>
      <c r="G17" s="5"/>
      <c r="H17" s="13"/>
      <c r="I17" s="9">
        <v>38810</v>
      </c>
      <c r="J17" s="13"/>
      <c r="K17" s="2"/>
      <c r="L17" s="2"/>
      <c r="O17" s="2"/>
      <c r="P17" s="2"/>
      <c r="Q17" s="2"/>
    </row>
    <row r="18" spans="1:17" ht="15.75">
      <c r="A18" s="16" t="s">
        <v>21</v>
      </c>
      <c r="B18" s="16" t="s">
        <v>13</v>
      </c>
      <c r="C18" s="4"/>
      <c r="G18" s="5"/>
      <c r="H18" s="13"/>
      <c r="I18" s="9">
        <v>2969</v>
      </c>
      <c r="J18" s="13"/>
      <c r="K18" s="2"/>
      <c r="L18" s="2"/>
      <c r="O18" s="2"/>
      <c r="P18" s="2"/>
      <c r="Q18" s="2"/>
    </row>
    <row r="19" spans="1:17" ht="15.75">
      <c r="A19" s="16" t="s">
        <v>22</v>
      </c>
      <c r="B19" s="16" t="s">
        <v>14</v>
      </c>
      <c r="C19" s="4"/>
      <c r="G19" s="5"/>
      <c r="H19" s="13"/>
      <c r="I19" s="9">
        <v>4347</v>
      </c>
      <c r="J19" s="13"/>
      <c r="K19" s="2"/>
      <c r="L19" s="2"/>
      <c r="O19" s="2"/>
      <c r="P19" s="2"/>
      <c r="Q19" s="2"/>
    </row>
    <row r="20" spans="1:17" ht="15.75">
      <c r="A20" s="16" t="s">
        <v>29</v>
      </c>
      <c r="B20" s="16" t="s">
        <v>30</v>
      </c>
      <c r="C20" s="4"/>
      <c r="G20" s="5"/>
      <c r="H20" s="13"/>
      <c r="I20" s="9">
        <v>10920.16</v>
      </c>
      <c r="J20" s="13"/>
      <c r="K20" s="2"/>
      <c r="L20" s="2"/>
      <c r="O20" s="2"/>
      <c r="P20" s="2"/>
      <c r="Q20" s="2"/>
    </row>
    <row r="21" spans="1:17" ht="15.75">
      <c r="C21" s="4"/>
      <c r="G21" s="5"/>
      <c r="H21" s="13"/>
      <c r="I21" s="20"/>
      <c r="J21" s="13"/>
      <c r="K21" s="2"/>
      <c r="L21" s="2"/>
      <c r="O21" s="2"/>
      <c r="P21" s="2"/>
      <c r="Q21" s="2"/>
    </row>
    <row r="22" spans="1:17" ht="15.75">
      <c r="A22" s="15" t="s">
        <v>52</v>
      </c>
      <c r="C22" s="4"/>
      <c r="G22" s="5"/>
      <c r="H22" s="13"/>
      <c r="I22" s="18">
        <f>SUM(I23:I24)</f>
        <v>215000</v>
      </c>
      <c r="J22" s="13"/>
      <c r="K22" s="2"/>
      <c r="L22" s="2"/>
      <c r="M22" s="12" t="e">
        <f>+I22+I35+#REF!+#REF!+#REF!+#REF!+#REF!+#REF!</f>
        <v>#REF!</v>
      </c>
      <c r="O22" s="2"/>
      <c r="P22" s="2"/>
      <c r="Q22" s="2"/>
    </row>
    <row r="23" spans="1:17" ht="15.75">
      <c r="A23" s="16" t="s">
        <v>53</v>
      </c>
      <c r="B23" s="16" t="s">
        <v>54</v>
      </c>
      <c r="C23" s="4"/>
      <c r="G23" s="5"/>
      <c r="H23" s="13"/>
      <c r="I23" s="9">
        <f>40000+175000</f>
        <v>215000</v>
      </c>
      <c r="J23" s="13"/>
      <c r="K23" s="2"/>
      <c r="L23" s="2"/>
      <c r="O23" s="2"/>
      <c r="P23" s="2"/>
      <c r="Q23" s="2"/>
    </row>
    <row r="24" spans="1:17" ht="15.75">
      <c r="C24" s="4"/>
      <c r="G24" s="5"/>
      <c r="H24" s="13"/>
      <c r="I24" s="20"/>
      <c r="J24" s="13"/>
      <c r="K24" s="2"/>
      <c r="L24" s="2"/>
      <c r="O24" s="2"/>
      <c r="P24" s="2"/>
      <c r="Q24" s="2"/>
    </row>
    <row r="25" spans="1:17" ht="15.75">
      <c r="A25" s="15" t="s">
        <v>27</v>
      </c>
      <c r="B25" s="16"/>
      <c r="C25" s="16"/>
      <c r="D25" s="16"/>
      <c r="E25" s="16"/>
      <c r="F25" s="16"/>
      <c r="G25" s="17"/>
      <c r="H25" s="16"/>
      <c r="I25" s="21">
        <f>SUM(I26:I26)</f>
        <v>30000</v>
      </c>
      <c r="J25" s="4"/>
      <c r="K25" s="4"/>
      <c r="L25" s="2"/>
      <c r="O25" s="2"/>
      <c r="P25" s="2"/>
      <c r="Q25" s="2"/>
    </row>
    <row r="26" spans="1:17" ht="15.75">
      <c r="A26" s="16" t="s">
        <v>28</v>
      </c>
      <c r="B26" s="16" t="s">
        <v>11</v>
      </c>
      <c r="C26" s="16"/>
      <c r="D26" s="16"/>
      <c r="E26" s="16"/>
      <c r="F26" s="16"/>
      <c r="G26" s="17"/>
      <c r="H26" s="16"/>
      <c r="I26" s="19">
        <v>30000</v>
      </c>
      <c r="J26" s="4"/>
      <c r="K26" s="4"/>
      <c r="L26" s="2"/>
      <c r="O26" s="2"/>
      <c r="P26" s="2"/>
      <c r="Q26" s="2"/>
    </row>
    <row r="27" spans="1:17" ht="15.75">
      <c r="A27" s="15"/>
      <c r="B27" s="16"/>
      <c r="C27" s="16"/>
      <c r="D27" s="16"/>
      <c r="E27" s="16"/>
      <c r="F27" s="16"/>
      <c r="G27" s="17"/>
      <c r="H27" s="16"/>
      <c r="I27" s="19"/>
      <c r="J27" s="4"/>
      <c r="K27" s="4"/>
      <c r="L27" s="2"/>
      <c r="O27" s="2"/>
      <c r="P27" s="2"/>
      <c r="Q27" s="2"/>
    </row>
    <row r="28" spans="1:17" ht="15.75">
      <c r="A28" s="15" t="s">
        <v>49</v>
      </c>
      <c r="B28" s="16"/>
      <c r="C28" s="16"/>
      <c r="D28" s="16"/>
      <c r="E28" s="16"/>
      <c r="F28" s="16"/>
      <c r="G28" s="17"/>
      <c r="H28" s="16"/>
      <c r="I28" s="21">
        <f>SUM(I29:I29)</f>
        <v>20000</v>
      </c>
      <c r="J28" s="4"/>
      <c r="K28" s="4"/>
      <c r="L28" s="2"/>
      <c r="O28" s="2"/>
      <c r="P28" s="2"/>
      <c r="Q28" s="2"/>
    </row>
    <row r="29" spans="1:17" ht="15.75">
      <c r="A29" s="16" t="s">
        <v>50</v>
      </c>
      <c r="B29" s="16" t="s">
        <v>51</v>
      </c>
      <c r="C29" s="16"/>
      <c r="D29" s="16"/>
      <c r="E29" s="16"/>
      <c r="F29" s="16"/>
      <c r="G29" s="17"/>
      <c r="H29" s="16"/>
      <c r="I29" s="19">
        <v>20000</v>
      </c>
      <c r="J29" s="4"/>
      <c r="K29" s="4"/>
      <c r="L29" s="2"/>
      <c r="O29" s="2"/>
      <c r="P29" s="2"/>
      <c r="Q29" s="2"/>
    </row>
    <row r="30" spans="1:17" ht="15.75">
      <c r="A30" s="15"/>
      <c r="B30" s="16"/>
      <c r="C30" s="16"/>
      <c r="D30" s="16"/>
      <c r="E30" s="16"/>
      <c r="F30" s="16"/>
      <c r="G30" s="17"/>
      <c r="H30" s="16"/>
      <c r="I30" s="19"/>
      <c r="J30" s="4"/>
      <c r="K30" s="4"/>
      <c r="L30" s="2"/>
      <c r="O30" s="2"/>
      <c r="P30" s="2"/>
      <c r="Q30" s="2"/>
    </row>
    <row r="31" spans="1:17" ht="15.75">
      <c r="A31" s="15" t="s">
        <v>15</v>
      </c>
      <c r="C31" s="4"/>
      <c r="G31" s="5"/>
      <c r="H31" s="13"/>
      <c r="I31" s="18">
        <f>SUM(I32:I34)</f>
        <v>88979</v>
      </c>
      <c r="J31" s="13"/>
      <c r="K31" s="2"/>
      <c r="L31" s="2"/>
      <c r="M31" s="12" t="e">
        <f>+I31+I36+I25+#REF!+#REF!+#REF!+#REF!+#REF!</f>
        <v>#REF!</v>
      </c>
      <c r="O31" s="2"/>
      <c r="P31" s="2"/>
      <c r="Q31" s="2"/>
    </row>
    <row r="32" spans="1:17" ht="15.75">
      <c r="A32" s="16" t="s">
        <v>23</v>
      </c>
      <c r="B32" s="16" t="s">
        <v>12</v>
      </c>
      <c r="C32" s="4"/>
      <c r="G32" s="5"/>
      <c r="H32" s="13"/>
      <c r="I32" s="9">
        <v>74866</v>
      </c>
      <c r="J32" s="13"/>
      <c r="K32" s="2"/>
      <c r="L32" s="2"/>
      <c r="M32" s="12"/>
      <c r="O32" s="2"/>
      <c r="P32" s="2"/>
      <c r="Q32" s="2"/>
    </row>
    <row r="33" spans="1:17" ht="15.75">
      <c r="A33" s="16" t="s">
        <v>24</v>
      </c>
      <c r="B33" s="16" t="s">
        <v>13</v>
      </c>
      <c r="C33" s="4"/>
      <c r="G33" s="5"/>
      <c r="H33" s="13"/>
      <c r="I33" s="9">
        <v>5728</v>
      </c>
      <c r="J33" s="13"/>
      <c r="K33" s="2"/>
      <c r="L33" s="2"/>
      <c r="M33" s="12"/>
      <c r="O33" s="2"/>
      <c r="P33" s="2"/>
      <c r="Q33" s="2"/>
    </row>
    <row r="34" spans="1:17" ht="15.75">
      <c r="A34" s="16" t="s">
        <v>25</v>
      </c>
      <c r="B34" s="16" t="s">
        <v>14</v>
      </c>
      <c r="C34" s="4"/>
      <c r="G34" s="5"/>
      <c r="H34" s="13"/>
      <c r="I34" s="9">
        <v>8385</v>
      </c>
      <c r="J34" s="13"/>
      <c r="K34" s="2"/>
      <c r="L34" s="2"/>
      <c r="O34" s="2"/>
      <c r="P34" s="2"/>
      <c r="Q34" s="2"/>
    </row>
    <row r="35" spans="1:17" ht="15.75">
      <c r="C35" s="4"/>
      <c r="G35" s="5"/>
      <c r="H35" s="13"/>
      <c r="I35" s="20"/>
      <c r="J35" s="13"/>
      <c r="K35" s="2"/>
      <c r="L35" s="2"/>
      <c r="O35" s="2"/>
      <c r="P35" s="2"/>
      <c r="Q35" s="2"/>
    </row>
    <row r="36" spans="1:17" ht="15.75">
      <c r="A36" s="15" t="s">
        <v>31</v>
      </c>
      <c r="B36" s="16"/>
      <c r="C36" s="16"/>
      <c r="D36" s="16"/>
      <c r="E36" s="16"/>
      <c r="F36" s="16"/>
      <c r="G36" s="17"/>
      <c r="H36" s="16"/>
      <c r="I36" s="21">
        <f>SUM(I37:I46)</f>
        <v>73491</v>
      </c>
      <c r="J36" s="4"/>
      <c r="K36" s="4"/>
      <c r="L36" s="2"/>
      <c r="O36" s="2"/>
      <c r="P36" s="2"/>
      <c r="Q36" s="2"/>
    </row>
    <row r="37" spans="1:17" ht="15.75">
      <c r="A37" s="16" t="s">
        <v>32</v>
      </c>
      <c r="B37" s="16" t="s">
        <v>12</v>
      </c>
      <c r="C37" s="16"/>
      <c r="D37" s="16"/>
      <c r="E37" s="16"/>
      <c r="F37" s="16"/>
      <c r="G37" s="17"/>
      <c r="H37" s="16"/>
      <c r="I37" s="19">
        <v>60000</v>
      </c>
      <c r="J37" s="4"/>
      <c r="K37" s="4"/>
      <c r="L37" s="2"/>
      <c r="O37" s="2"/>
      <c r="P37" s="2"/>
      <c r="Q37" s="2"/>
    </row>
    <row r="38" spans="1:17" ht="15.75">
      <c r="A38" s="16" t="s">
        <v>36</v>
      </c>
      <c r="B38" s="16" t="s">
        <v>13</v>
      </c>
      <c r="C38" s="16"/>
      <c r="D38" s="16"/>
      <c r="E38" s="16"/>
      <c r="F38" s="16"/>
      <c r="G38" s="17"/>
      <c r="H38" s="16"/>
      <c r="I38" s="19">
        <v>2000</v>
      </c>
      <c r="J38" s="4"/>
      <c r="K38" s="4"/>
      <c r="L38" s="2"/>
      <c r="O38" s="2"/>
      <c r="P38" s="2"/>
      <c r="Q38" s="2"/>
    </row>
    <row r="39" spans="1:17" ht="15.75">
      <c r="A39" s="16" t="s">
        <v>37</v>
      </c>
      <c r="B39" s="16" t="s">
        <v>14</v>
      </c>
      <c r="C39" s="16"/>
      <c r="D39" s="16"/>
      <c r="E39" s="16"/>
      <c r="F39" s="16"/>
      <c r="G39" s="17"/>
      <c r="H39" s="16"/>
      <c r="I39" s="19">
        <v>3000</v>
      </c>
      <c r="J39" s="4"/>
      <c r="K39" s="4"/>
      <c r="L39" s="2"/>
      <c r="O39" s="2"/>
      <c r="P39" s="2"/>
      <c r="Q39" s="2"/>
    </row>
    <row r="40" spans="1:17" ht="15.75">
      <c r="A40" s="16" t="s">
        <v>33</v>
      </c>
      <c r="B40" s="16" t="s">
        <v>42</v>
      </c>
      <c r="C40" s="16"/>
      <c r="D40" s="16"/>
      <c r="E40" s="16"/>
      <c r="F40" s="16"/>
      <c r="G40" s="17"/>
      <c r="H40" s="16"/>
      <c r="I40" s="19">
        <v>500</v>
      </c>
      <c r="J40" s="4"/>
      <c r="K40" s="4"/>
      <c r="L40" s="2"/>
      <c r="O40" s="2"/>
      <c r="P40" s="2"/>
      <c r="Q40" s="2"/>
    </row>
    <row r="41" spans="1:17" ht="15.75">
      <c r="A41" s="16" t="s">
        <v>34</v>
      </c>
      <c r="B41" s="16" t="s">
        <v>43</v>
      </c>
      <c r="C41" s="16"/>
      <c r="D41" s="16"/>
      <c r="E41" s="16"/>
      <c r="F41" s="16"/>
      <c r="G41" s="17"/>
      <c r="H41" s="16"/>
      <c r="I41" s="19">
        <v>1000</v>
      </c>
      <c r="J41" s="4"/>
      <c r="K41" s="4"/>
      <c r="L41" s="2"/>
      <c r="O41" s="2"/>
      <c r="P41" s="2"/>
      <c r="Q41" s="2"/>
    </row>
    <row r="42" spans="1:17" ht="15.75">
      <c r="A42" s="16" t="s">
        <v>35</v>
      </c>
      <c r="B42" s="16" t="s">
        <v>44</v>
      </c>
      <c r="C42" s="16"/>
      <c r="D42" s="16"/>
      <c r="E42" s="16"/>
      <c r="F42" s="16"/>
      <c r="G42" s="17"/>
      <c r="H42" s="16"/>
      <c r="I42" s="19">
        <v>1991</v>
      </c>
      <c r="J42" s="4"/>
      <c r="K42" s="4"/>
      <c r="L42" s="2"/>
      <c r="O42" s="2"/>
      <c r="P42" s="2"/>
      <c r="Q42" s="2"/>
    </row>
    <row r="43" spans="1:17" ht="15.75">
      <c r="A43" s="16" t="s">
        <v>38</v>
      </c>
      <c r="B43" s="16" t="s">
        <v>45</v>
      </c>
      <c r="C43" s="16"/>
      <c r="D43" s="16"/>
      <c r="E43" s="16"/>
      <c r="F43" s="16"/>
      <c r="G43" s="17"/>
      <c r="H43" s="16"/>
      <c r="I43" s="19">
        <v>4000</v>
      </c>
      <c r="J43" s="4"/>
      <c r="K43" s="4"/>
      <c r="L43" s="2"/>
      <c r="O43" s="2"/>
      <c r="P43" s="2"/>
      <c r="Q43" s="2"/>
    </row>
    <row r="44" spans="1:17" ht="15.75">
      <c r="A44" s="16" t="s">
        <v>39</v>
      </c>
      <c r="B44" s="16" t="s">
        <v>46</v>
      </c>
      <c r="C44" s="16"/>
      <c r="D44" s="16"/>
      <c r="E44" s="16"/>
      <c r="F44" s="16"/>
      <c r="G44" s="17"/>
      <c r="H44" s="16"/>
      <c r="I44" s="19">
        <v>200</v>
      </c>
      <c r="J44" s="4"/>
      <c r="K44" s="4"/>
      <c r="L44" s="2"/>
      <c r="O44" s="2"/>
      <c r="P44" s="2"/>
      <c r="Q44" s="2"/>
    </row>
    <row r="45" spans="1:17" ht="15.75">
      <c r="A45" s="16" t="s">
        <v>40</v>
      </c>
      <c r="B45" s="16" t="s">
        <v>47</v>
      </c>
      <c r="C45" s="16"/>
      <c r="D45" s="16"/>
      <c r="E45" s="16"/>
      <c r="F45" s="16"/>
      <c r="G45" s="17"/>
      <c r="H45" s="16"/>
      <c r="I45" s="19">
        <v>100</v>
      </c>
      <c r="J45" s="4"/>
      <c r="K45" s="4"/>
      <c r="L45" s="2"/>
      <c r="O45" s="2"/>
      <c r="P45" s="2"/>
      <c r="Q45" s="2"/>
    </row>
    <row r="46" spans="1:17" ht="15.75">
      <c r="A46" s="16" t="s">
        <v>41</v>
      </c>
      <c r="B46" s="16" t="s">
        <v>48</v>
      </c>
      <c r="C46" s="16"/>
      <c r="D46" s="16"/>
      <c r="E46" s="16"/>
      <c r="F46" s="16"/>
      <c r="G46" s="17"/>
      <c r="H46" s="16"/>
      <c r="I46" s="19">
        <v>700</v>
      </c>
      <c r="J46" s="4"/>
      <c r="K46" s="4"/>
      <c r="L46" s="2"/>
      <c r="O46" s="2"/>
      <c r="P46" s="2"/>
      <c r="Q46" s="2"/>
    </row>
    <row r="47" spans="1:17" ht="15.75">
      <c r="A47" s="16"/>
      <c r="B47" s="16"/>
      <c r="C47" s="16"/>
      <c r="D47" s="16"/>
      <c r="E47" s="16"/>
      <c r="F47" s="16"/>
      <c r="G47" s="17"/>
      <c r="H47" s="16"/>
      <c r="I47" s="19"/>
      <c r="J47" s="4"/>
      <c r="K47" s="4"/>
      <c r="L47" s="2"/>
      <c r="O47" s="2"/>
      <c r="P47" s="2"/>
      <c r="Q47" s="2"/>
    </row>
    <row r="48" spans="1:17" ht="15.75">
      <c r="A48" s="15" t="s">
        <v>55</v>
      </c>
      <c r="B48" s="16"/>
      <c r="C48" s="16"/>
      <c r="D48" s="16"/>
      <c r="E48" s="16"/>
      <c r="F48" s="16"/>
      <c r="G48" s="17"/>
      <c r="H48" s="16"/>
      <c r="I48" s="21">
        <f>SUM(I49:I58)</f>
        <v>15000</v>
      </c>
      <c r="J48" s="4"/>
      <c r="K48" s="4"/>
      <c r="L48" s="2"/>
      <c r="O48" s="2"/>
      <c r="P48" s="2"/>
      <c r="Q48" s="2"/>
    </row>
    <row r="49" spans="1:17" ht="15.75">
      <c r="A49" s="16" t="s">
        <v>56</v>
      </c>
      <c r="B49" s="16" t="s">
        <v>57</v>
      </c>
      <c r="C49" s="16"/>
      <c r="D49" s="16"/>
      <c r="E49" s="16"/>
      <c r="F49" s="16"/>
      <c r="G49" s="17"/>
      <c r="H49" s="16"/>
      <c r="I49" s="19">
        <v>15000</v>
      </c>
      <c r="J49" s="4"/>
      <c r="K49" s="4"/>
      <c r="L49" s="2"/>
      <c r="O49" s="2"/>
      <c r="P49" s="2"/>
      <c r="Q49" s="2"/>
    </row>
    <row r="50" spans="1:17" ht="15.75" hidden="1">
      <c r="A50" s="16"/>
      <c r="B50" s="16"/>
      <c r="C50" s="16"/>
      <c r="D50" s="16"/>
      <c r="E50" s="16"/>
      <c r="F50" s="16"/>
      <c r="G50" s="17"/>
      <c r="H50" s="16"/>
      <c r="I50" s="19"/>
      <c r="J50" s="4"/>
      <c r="K50" s="4"/>
      <c r="L50" s="2"/>
      <c r="O50" s="2"/>
      <c r="P50" s="2"/>
      <c r="Q50" s="2"/>
    </row>
    <row r="51" spans="1:17" ht="15.75" hidden="1">
      <c r="A51" s="16"/>
      <c r="B51" s="16"/>
      <c r="C51" s="16"/>
      <c r="D51" s="16"/>
      <c r="E51" s="16"/>
      <c r="F51" s="16"/>
      <c r="G51" s="17"/>
      <c r="H51" s="16"/>
      <c r="I51" s="19"/>
      <c r="J51" s="4"/>
      <c r="K51" s="4"/>
      <c r="L51" s="2"/>
      <c r="O51" s="2"/>
      <c r="P51" s="2"/>
      <c r="Q51" s="2"/>
    </row>
    <row r="52" spans="1:17" ht="15.75" hidden="1">
      <c r="A52" s="16"/>
      <c r="B52" s="16"/>
      <c r="C52" s="16"/>
      <c r="D52" s="16"/>
      <c r="E52" s="16"/>
      <c r="F52" s="16"/>
      <c r="G52" s="17"/>
      <c r="H52" s="16"/>
      <c r="I52" s="19"/>
      <c r="J52" s="7"/>
      <c r="K52" s="4"/>
      <c r="L52" s="2"/>
      <c r="O52" s="2"/>
      <c r="P52" s="2"/>
      <c r="Q52" s="2"/>
    </row>
    <row r="53" spans="1:17" ht="15.75" hidden="1">
      <c r="A53" s="4"/>
      <c r="B53" s="4"/>
      <c r="C53" s="4"/>
      <c r="D53" s="4"/>
      <c r="E53" s="4"/>
      <c r="F53" s="4"/>
      <c r="G53" s="5"/>
      <c r="H53" s="4"/>
      <c r="I53" s="6"/>
      <c r="J53" s="4"/>
      <c r="K53" s="4"/>
      <c r="L53" s="2"/>
      <c r="O53" s="2"/>
      <c r="P53" s="2"/>
      <c r="Q53" s="2"/>
    </row>
    <row r="54" spans="1:17" ht="15.75" hidden="1">
      <c r="A54" s="4"/>
      <c r="B54" s="4"/>
      <c r="C54" s="4"/>
      <c r="D54" s="4"/>
      <c r="E54" s="4"/>
      <c r="F54" s="4"/>
      <c r="G54" s="5"/>
      <c r="H54" s="4"/>
      <c r="I54" s="6"/>
      <c r="J54" s="4"/>
      <c r="K54" s="4"/>
      <c r="L54" s="2"/>
      <c r="O54" s="2"/>
      <c r="P54" s="2"/>
      <c r="Q54" s="2"/>
    </row>
    <row r="55" spans="1:17" ht="15.75" hidden="1">
      <c r="A55" s="4"/>
      <c r="B55" s="4"/>
      <c r="C55" s="4"/>
      <c r="D55" s="4"/>
      <c r="E55" s="4"/>
      <c r="F55" s="4"/>
      <c r="G55" s="5"/>
      <c r="H55" s="4"/>
      <c r="I55" s="6"/>
      <c r="J55" s="4"/>
      <c r="K55" s="4"/>
      <c r="L55" s="2"/>
      <c r="O55" s="2"/>
      <c r="P55" s="2"/>
      <c r="Q55" s="2"/>
    </row>
    <row r="56" spans="1:17" ht="15.75" hidden="1">
      <c r="A56" s="4"/>
      <c r="B56" s="4"/>
      <c r="C56" s="4"/>
      <c r="D56" s="4"/>
      <c r="E56" s="4"/>
      <c r="F56" s="4"/>
      <c r="G56" s="5"/>
      <c r="H56" s="4"/>
      <c r="I56" s="6"/>
      <c r="J56" s="4"/>
      <c r="K56" s="4"/>
      <c r="L56" s="2"/>
      <c r="O56" s="2"/>
      <c r="P56" s="2"/>
      <c r="Q56" s="2"/>
    </row>
    <row r="57" spans="1:17" ht="15.75" hidden="1">
      <c r="A57" s="4"/>
      <c r="B57" s="4"/>
      <c r="C57" s="4"/>
      <c r="D57" s="4"/>
      <c r="E57" s="4"/>
      <c r="F57" s="4"/>
      <c r="G57" s="5"/>
      <c r="H57" s="4"/>
      <c r="I57" s="6"/>
      <c r="J57" s="4"/>
      <c r="K57" s="4"/>
      <c r="L57" s="2"/>
      <c r="O57" s="2"/>
      <c r="P57" s="2"/>
      <c r="Q57" s="2"/>
    </row>
    <row r="58" spans="1:17" ht="15.75">
      <c r="A58" s="4"/>
      <c r="B58" s="4"/>
      <c r="C58" s="4"/>
      <c r="D58" s="4"/>
      <c r="E58" s="4"/>
      <c r="F58" s="4"/>
      <c r="G58" s="9"/>
      <c r="H58" s="4"/>
      <c r="I58" s="6"/>
      <c r="J58" s="4"/>
      <c r="K58" s="4"/>
      <c r="L58" s="2"/>
      <c r="O58" s="2"/>
      <c r="P58" s="2"/>
      <c r="Q58" s="2"/>
    </row>
    <row r="59" spans="1:17" ht="15.75">
      <c r="A59" s="2"/>
      <c r="B59" s="2"/>
      <c r="C59" s="2"/>
      <c r="D59" s="2"/>
      <c r="E59" s="2"/>
      <c r="F59" s="2"/>
      <c r="G59" s="10"/>
      <c r="H59" s="2"/>
      <c r="I59" s="6"/>
      <c r="J59" s="2"/>
      <c r="K59" s="8"/>
      <c r="L59" s="2"/>
      <c r="O59" s="2"/>
      <c r="P59" s="2"/>
      <c r="Q59" s="2"/>
    </row>
    <row r="60" spans="1:17" ht="15.75">
      <c r="A60" s="4" t="s">
        <v>4</v>
      </c>
      <c r="B60" s="2"/>
      <c r="C60" s="2"/>
      <c r="D60" s="2"/>
      <c r="E60" s="2"/>
      <c r="F60" s="2"/>
      <c r="G60" s="10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>
      <c r="A61" s="4" t="s">
        <v>5</v>
      </c>
      <c r="B61" s="2"/>
      <c r="C61" s="2"/>
      <c r="D61" s="2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75">
      <c r="A62" s="4" t="s">
        <v>6</v>
      </c>
      <c r="B62" s="2"/>
      <c r="C62" s="2"/>
      <c r="D62" s="2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75">
      <c r="A63" s="4" t="s">
        <v>7</v>
      </c>
      <c r="B63" s="2"/>
      <c r="C63" s="2"/>
      <c r="D63" s="2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75">
      <c r="A64" s="4"/>
      <c r="B64" s="2"/>
      <c r="C64" s="2"/>
      <c r="D64" s="2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75">
      <c r="A65" s="4"/>
      <c r="B65" s="2"/>
      <c r="C65" s="2"/>
      <c r="D65" s="2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75">
      <c r="A66" s="4" t="str">
        <f>+[1]dates!B15</f>
        <v>Jennifer Weston</v>
      </c>
      <c r="B66" s="2"/>
      <c r="C66" s="2"/>
      <c r="D66" s="2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75">
      <c r="A67" s="4" t="s">
        <v>8</v>
      </c>
      <c r="B67" s="2"/>
      <c r="C67" s="2"/>
      <c r="D67" s="2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75">
      <c r="A68" s="4"/>
      <c r="B68" s="2"/>
      <c r="C68" s="2"/>
      <c r="D68" s="2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75">
      <c r="A69" s="4"/>
      <c r="B69" s="2"/>
      <c r="C69" s="2"/>
      <c r="D69" s="2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>
      <c r="A70" s="4"/>
      <c r="B70" s="2"/>
      <c r="C70" s="2"/>
      <c r="D70" s="2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>
      <c r="A71" s="11"/>
      <c r="B71" s="2"/>
      <c r="C71" s="2"/>
      <c r="D71" s="2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>
      <c r="A72" s="9"/>
      <c r="B72" s="2"/>
      <c r="C72" s="2"/>
      <c r="D72" s="2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>
      <c r="A73" s="4"/>
      <c r="B73" s="2"/>
      <c r="C73" s="2"/>
      <c r="D73" s="2"/>
      <c r="E73" s="2"/>
      <c r="F73" s="2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>
      <c r="A74" s="4"/>
      <c r="B74" s="2"/>
      <c r="C74" s="2"/>
      <c r="D74" s="2"/>
      <c r="E74" s="2"/>
      <c r="F74" s="2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>
      <c r="A75" s="2"/>
      <c r="B75" s="2"/>
      <c r="C75" s="2"/>
      <c r="D75" s="2"/>
      <c r="E75" s="2"/>
      <c r="F75" s="2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>
      <c r="A76" s="2"/>
      <c r="B76" s="2"/>
      <c r="C76" s="2"/>
      <c r="D76" s="2"/>
      <c r="E76" s="2"/>
      <c r="F76" s="2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.75">
      <c r="A77" s="2"/>
      <c r="B77" s="2"/>
      <c r="C77" s="2"/>
      <c r="D77" s="2"/>
      <c r="E77" s="2"/>
      <c r="F77" s="2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.75">
      <c r="A78" s="2"/>
      <c r="B78" s="2"/>
      <c r="C78" s="2"/>
      <c r="D78" s="2"/>
      <c r="E78" s="2"/>
      <c r="F78" s="2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.75">
      <c r="A79" s="2"/>
      <c r="B79" s="2"/>
      <c r="C79" s="2"/>
      <c r="D79" s="2"/>
      <c r="E79" s="2"/>
      <c r="F79" s="2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.75">
      <c r="A80" s="2"/>
      <c r="B80" s="2"/>
      <c r="C80" s="2"/>
      <c r="D80" s="2"/>
      <c r="E80" s="2"/>
      <c r="F80" s="2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.75">
      <c r="A81" s="2"/>
      <c r="B81" s="2"/>
      <c r="C81" s="2"/>
      <c r="D81" s="2"/>
      <c r="E81" s="2"/>
      <c r="F81" s="2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>
      <c r="G82" s="12"/>
    </row>
  </sheetData>
  <mergeCells count="4">
    <mergeCell ref="H11:J11"/>
    <mergeCell ref="A1:J1"/>
    <mergeCell ref="A2:J2"/>
    <mergeCell ref="A9:J9"/>
  </mergeCells>
  <phoneticPr fontId="13" type="noConversion"/>
  <pageMargins left="0.55000000000000004" right="0.8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2026-05-21T19:55:51Z</cp:lastPrinted>
  <dcterms:created xsi:type="dcterms:W3CDTF">2026-02-20T19:59:52Z</dcterms:created>
  <dcterms:modified xsi:type="dcterms:W3CDTF">2026-07-24T18:30:54Z</dcterms:modified>
</cp:coreProperties>
</file>