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04.10.26\"/>
    </mc:Choice>
  </mc:AlternateContent>
  <xr:revisionPtr revIDLastSave="0" documentId="13_ncr:1_{B82FC916-FA1C-4112-9FBD-BA559667CC11}" xr6:coauthVersionLast="47" xr6:coauthVersionMax="47" xr10:uidLastSave="{00000000-0000-0000-0000-000000000000}"/>
  <bookViews>
    <workbookView xWindow="2868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advertisement!$A$1:$J$64</definedName>
    <definedName name="Trans_Requests">#REF!</definedName>
    <definedName name="Z_D4D736C9_1709_448A_BBE8_7D9453F194C2_.wvu.PrintArea" localSheetId="0" hidden="1">advertisement!$A$1:$K$68</definedName>
    <definedName name="Z_D4D736C9_1709_448A_BBE8_7D9453F194C2_.wvu.Rows" localSheetId="0" hidden="1">advertisement!$52:$54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1" i="1"/>
  <c r="I38" i="1"/>
  <c r="I27" i="1"/>
  <c r="I23" i="1"/>
  <c r="I13" i="1"/>
  <c r="I16" i="1"/>
  <c r="I20" i="1"/>
  <c r="I35" i="1"/>
  <c r="I32" i="1"/>
  <c r="I47" i="1"/>
  <c r="M13" i="1" l="1"/>
  <c r="A63" i="1"/>
</calcChain>
</file>

<file path=xl/sharedStrings.xml><?xml version="1.0" encoding="utf-8"?>
<sst xmlns="http://schemas.openxmlformats.org/spreadsheetml/2006/main" count="54" uniqueCount="49">
  <si>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</si>
  <si>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</si>
  <si>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</si>
  <si>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</si>
  <si>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</si>
  <si>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</si>
  <si>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</si>
  <si>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</si>
  <si>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</si>
  <si>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</si>
  <si>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HEALTH DEPT DONATION - 4118</t>
  </si>
  <si>
    <t>Other Supplies</t>
  </si>
  <si>
    <t>Other Prof Svcs</t>
  </si>
  <si>
    <t>4118-9010-2990</t>
  </si>
  <si>
    <t>the Council.  The meeting will be held in the Tippecanoe Room in the County Office Building, 20 N. 3rd Street,</t>
  </si>
  <si>
    <t>The County Council will hold it's Regular Meeting at 8:30 a.m., Tuesday, April 14, 2026 to consider the following</t>
  </si>
  <si>
    <t>LIT ECONOMIC DEVELOPMENT - 1112</t>
  </si>
  <si>
    <t>1112-1110-3190</t>
  </si>
  <si>
    <t>CUMULATIVE CAPITAL DEVELOPMENT - 1138</t>
  </si>
  <si>
    <t>1138-1130-4310</t>
  </si>
  <si>
    <t>Buildings/Municipal</t>
  </si>
  <si>
    <t>COMMUNITY CORRECTIONS - 1122</t>
  </si>
  <si>
    <t>1122-5510-2220</t>
  </si>
  <si>
    <t>Oper Supplies/Inst'l or Med</t>
  </si>
  <si>
    <t>1122-5510-2215</t>
  </si>
  <si>
    <t>Oper Supplies/Garage &amp; Fleet</t>
  </si>
  <si>
    <t>PARK NONREVERTING CAPITAL - 1178</t>
  </si>
  <si>
    <t>1178-4310-4330</t>
  </si>
  <si>
    <t>Buildings/Housing</t>
  </si>
  <si>
    <t>1178-4310-4410</t>
  </si>
  <si>
    <t>Impr Other Than Bldgs/Parking</t>
  </si>
  <si>
    <t>ANIMAL CONTROL - 2573</t>
  </si>
  <si>
    <t>2573-1110-2990</t>
  </si>
  <si>
    <t>2573-1110-3190</t>
  </si>
  <si>
    <t>2573-1110-4310</t>
  </si>
  <si>
    <t>PARKING FACILITY OPERATING - 4017</t>
  </si>
  <si>
    <t>4017-1110-3190</t>
  </si>
  <si>
    <t>SHERIFF UNCLAIMED - 4141</t>
  </si>
  <si>
    <t>4141-5410-3990</t>
  </si>
  <si>
    <t>Other Disb/Non-Specified</t>
  </si>
  <si>
    <t>TEMA HAZARD WARNING - 4940</t>
  </si>
  <si>
    <t>4940-5210-3610</t>
  </si>
  <si>
    <t>Rep &amp; Maint/Buildings &amp; Proper</t>
  </si>
  <si>
    <t>COMMUNITY CROSSING - 9108</t>
  </si>
  <si>
    <t>9108-8010-4220</t>
  </si>
  <si>
    <t>Infrastructure/Bridges</t>
  </si>
  <si>
    <t>CLAF BYRNE LOCAL LAW ENF - 9144</t>
  </si>
  <si>
    <t>9144-5410-4530</t>
  </si>
  <si>
    <t>Machinery &amp; Equipment/Safety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</si>
</sst>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0" fontId="6" fillId="0" borderId="0" xfId="0" applyFont="1"/>
    <xf numFmtId="42" fontId="2" fillId="0" borderId="0" xfId="0" applyNumberFormat="1" applyFont="1"/>
    <xf numFmtId="42" fontId="0" fillId="0" borderId="0" xfId="0" applyNumberFormat="1"/>
    <xf numFmtId="44" fontId="4" fillId="0" borderId="0" xfId="0" applyNumberFormat="1" applyFont="1"/>
    <xf numFmtId="44" fontId="2" fillId="0" borderId="0" xfId="0" applyNumberFormat="1" applyFont="1"/>
    <xf numFmtId="0" fontId="7" fillId="0" borderId="0" xfId="0" applyFont="1"/>
    <xf numFmtId="4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/>
    <xf numFmtId="44" fontId="8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4" fontId="12" fillId="0" borderId="0" xfId="0" applyNumberFormat="1" applyFont="1"/>
    <xf numFmtId="44" fontId="11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.10.26/agenda%20template_03_2026%20JA.xlsx" TargetMode="External"/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  <pageSetUpPr fitToPage="1"/>
  </sheetPr>
  <dimension ref="A1:Q79"/>
  <sheetViews>
    <sheetView tabSelected="1" zoomScaleNormal="100" workbookViewId="0">
      <selection sqref="A1:J1"/>
    </sheetView>
  </sheetViews>
  <sheetFormatPr defaultRowHeight="15"/>
  <cols>
    <col min="1" max="1" width="18.28515625" customWidth="1"/>
    <col min="3" max="3" width="9.42578125" bestFit="1" customWidth="1"/>
    <col min="7" max="7" width="11.5703125" bestFit="1" customWidth="1"/>
    <col min="8" max="8" width="9.140625" customWidth="1"/>
    <col min="9" max="9" width="18" customWidth="1"/>
    <col min="10" max="10" width="9.140625" customWidth="1"/>
    <col min="11" max="11" width="14" bestFit="1" customWidth="1"/>
    <col min="13" max="13" width="14.28515625" hidden="1" customWidth="1"/>
    <col min="15" max="15" width="15.5703125" bestFit="1" customWidth="1"/>
  </cols>
  <sheetData>
    <row r="1" spans="1:17" ht="15.7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2"/>
      <c r="N1" s="2"/>
      <c r="O1" s="2"/>
      <c r="P1" s="2"/>
      <c r="Q1" s="2"/>
    </row>
    <row r="2" spans="1:17" ht="15.7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1"/>
      <c r="L2" s="1"/>
      <c r="M2" s="2"/>
      <c r="N2" s="2"/>
      <c r="O2" s="2"/>
      <c r="P2" s="2"/>
      <c r="Q2" s="2"/>
    </row>
    <row r="3" spans="1:17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3" t="s">
        <v>15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 t="s">
        <v>14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>
      <c r="A9" s="25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15"/>
      <c r="L9" s="15"/>
      <c r="M9" s="2"/>
      <c r="N9" s="2"/>
      <c r="O9" s="2"/>
      <c r="P9" s="2"/>
      <c r="Q9" s="2"/>
    </row>
    <row r="10" spans="1:17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>
      <c r="C11" s="4"/>
      <c r="G11" s="5"/>
      <c r="H11" s="23" t="s">
        <v>9</v>
      </c>
      <c r="I11" s="23"/>
      <c r="J11" s="23"/>
      <c r="K11" s="2"/>
      <c r="L11" s="2"/>
      <c r="O11" s="2"/>
      <c r="P11" s="2"/>
      <c r="Q11" s="2"/>
    </row>
    <row r="12" spans="1:17" ht="15.75">
      <c r="C12" s="4"/>
      <c r="G12" s="5"/>
      <c r="H12" s="14"/>
      <c r="I12" s="14"/>
      <c r="J12" s="14"/>
      <c r="K12" s="2"/>
      <c r="L12" s="2"/>
      <c r="O12" s="2"/>
      <c r="P12" s="2"/>
      <c r="Q12" s="2"/>
    </row>
    <row r="13" spans="1:17" ht="15.75">
      <c r="A13" s="18" t="s">
        <v>16</v>
      </c>
      <c r="C13" s="4"/>
      <c r="G13" s="5"/>
      <c r="H13" s="14"/>
      <c r="I13" s="16">
        <f>+I14</f>
        <v>9200</v>
      </c>
      <c r="J13" s="14"/>
      <c r="K13" s="2"/>
      <c r="L13" s="2"/>
      <c r="M13" s="13">
        <f>+I13+I20+I16+I23+I27+I32+I35+I47</f>
        <v>411551</v>
      </c>
      <c r="O13" s="2"/>
      <c r="P13" s="2"/>
      <c r="Q13" s="2"/>
    </row>
    <row r="14" spans="1:17" ht="15.75">
      <c r="A14" s="19" t="s">
        <v>17</v>
      </c>
      <c r="B14" s="19" t="s">
        <v>12</v>
      </c>
      <c r="C14" s="4"/>
      <c r="G14" s="5"/>
      <c r="H14" s="14"/>
      <c r="I14" s="17">
        <v>9200</v>
      </c>
      <c r="J14" s="14"/>
      <c r="K14" s="2"/>
      <c r="L14" s="2"/>
      <c r="O14" s="2"/>
      <c r="P14" s="2"/>
      <c r="Q14" s="2"/>
    </row>
    <row r="15" spans="1:17" ht="15.75">
      <c r="C15" s="4"/>
      <c r="G15" s="5"/>
      <c r="H15" s="14"/>
      <c r="I15" s="14"/>
      <c r="J15" s="14"/>
      <c r="K15" s="2"/>
      <c r="L15" s="2"/>
      <c r="O15" s="2"/>
      <c r="P15" s="2"/>
      <c r="Q15" s="2"/>
    </row>
    <row r="16" spans="1:17" ht="15.75">
      <c r="A16" s="18" t="s">
        <v>21</v>
      </c>
      <c r="B16" s="19"/>
      <c r="C16" s="19"/>
      <c r="D16" s="19"/>
      <c r="E16" s="19"/>
      <c r="F16" s="19"/>
      <c r="G16" s="20"/>
      <c r="H16" s="19"/>
      <c r="I16" s="21">
        <f>SUM(I17:I18)</f>
        <v>6000</v>
      </c>
      <c r="J16" s="4"/>
      <c r="K16" s="4"/>
      <c r="L16" s="2"/>
      <c r="O16" s="2"/>
      <c r="P16" s="2"/>
      <c r="Q16" s="2"/>
    </row>
    <row r="17" spans="1:17" ht="15.75">
      <c r="A17" s="19" t="s">
        <v>22</v>
      </c>
      <c r="B17" s="19" t="s">
        <v>23</v>
      </c>
      <c r="C17" s="19"/>
      <c r="D17" s="19"/>
      <c r="E17" s="19"/>
      <c r="F17" s="19"/>
      <c r="G17" s="20"/>
      <c r="H17" s="19"/>
      <c r="I17" s="22">
        <v>5000</v>
      </c>
      <c r="J17" s="4"/>
      <c r="K17" s="4"/>
      <c r="L17" s="2"/>
      <c r="O17" s="2"/>
      <c r="P17" s="2"/>
      <c r="Q17" s="2"/>
    </row>
    <row r="18" spans="1:17" ht="15.75">
      <c r="A18" s="19" t="s">
        <v>24</v>
      </c>
      <c r="B18" s="19" t="s">
        <v>25</v>
      </c>
      <c r="C18" s="19"/>
      <c r="D18" s="19"/>
      <c r="E18" s="19"/>
      <c r="F18" s="19"/>
      <c r="G18" s="20"/>
      <c r="H18" s="19"/>
      <c r="I18" s="22">
        <v>1000</v>
      </c>
      <c r="J18" s="4"/>
      <c r="K18" s="4"/>
      <c r="L18" s="2"/>
      <c r="O18" s="2"/>
      <c r="P18" s="2"/>
      <c r="Q18" s="2"/>
    </row>
    <row r="19" spans="1:17" ht="15.75">
      <c r="A19" s="18"/>
      <c r="B19" s="19"/>
      <c r="C19" s="19"/>
      <c r="D19" s="19"/>
      <c r="E19" s="19"/>
      <c r="F19" s="19"/>
      <c r="G19" s="20"/>
      <c r="H19" s="19"/>
      <c r="I19" s="22"/>
      <c r="J19" s="4"/>
      <c r="K19" s="4"/>
      <c r="L19" s="2"/>
      <c r="O19" s="2"/>
      <c r="P19" s="2"/>
      <c r="Q19" s="2"/>
    </row>
    <row r="20" spans="1:17" ht="15.75">
      <c r="A20" s="18" t="s">
        <v>18</v>
      </c>
      <c r="B20" s="19"/>
      <c r="C20" s="19"/>
      <c r="D20" s="19"/>
      <c r="E20" s="19"/>
      <c r="F20" s="19"/>
      <c r="G20" s="20"/>
      <c r="H20" s="19"/>
      <c r="I20" s="21">
        <f>SUM(I21)</f>
        <v>65450</v>
      </c>
      <c r="J20" s="4"/>
      <c r="K20" s="4"/>
      <c r="L20" s="2"/>
      <c r="O20" s="2"/>
      <c r="P20" s="2"/>
      <c r="Q20" s="2"/>
    </row>
    <row r="21" spans="1:17" ht="15.75">
      <c r="A21" s="19" t="s">
        <v>19</v>
      </c>
      <c r="B21" s="19" t="s">
        <v>20</v>
      </c>
      <c r="C21" s="19"/>
      <c r="D21" s="19"/>
      <c r="E21" s="19"/>
      <c r="F21" s="19"/>
      <c r="G21" s="20"/>
      <c r="H21" s="19"/>
      <c r="I21" s="22">
        <v>65450</v>
      </c>
      <c r="J21" s="4"/>
      <c r="K21" s="4"/>
      <c r="L21" s="2"/>
      <c r="O21" s="2"/>
      <c r="P21" s="2"/>
      <c r="Q21" s="2"/>
    </row>
    <row r="22" spans="1:17" ht="15.75">
      <c r="A22" s="19"/>
      <c r="B22" s="19"/>
      <c r="C22" s="19"/>
      <c r="D22" s="19"/>
      <c r="E22" s="19"/>
      <c r="F22" s="19"/>
      <c r="G22" s="20"/>
      <c r="H22" s="19"/>
      <c r="I22" s="22"/>
      <c r="J22" s="7"/>
      <c r="K22" s="4"/>
      <c r="L22" s="2"/>
      <c r="O22" s="2"/>
      <c r="P22" s="2"/>
      <c r="Q22" s="2"/>
    </row>
    <row r="23" spans="1:17" ht="15.75">
      <c r="A23" s="18" t="s">
        <v>26</v>
      </c>
      <c r="B23" s="19"/>
      <c r="C23" s="19"/>
      <c r="D23" s="19"/>
      <c r="E23" s="19"/>
      <c r="F23" s="19"/>
      <c r="G23" s="20"/>
      <c r="H23" s="19"/>
      <c r="I23" s="21">
        <f>+I25+I24</f>
        <v>143000</v>
      </c>
      <c r="J23" s="4"/>
      <c r="K23" s="4"/>
      <c r="L23" s="2"/>
      <c r="O23" s="2"/>
      <c r="P23" s="2"/>
      <c r="Q23" s="2"/>
    </row>
    <row r="24" spans="1:17" ht="15.75">
      <c r="A24" s="19" t="s">
        <v>27</v>
      </c>
      <c r="B24" s="19" t="s">
        <v>28</v>
      </c>
      <c r="C24" s="19"/>
      <c r="D24" s="19"/>
      <c r="E24" s="19"/>
      <c r="F24" s="19"/>
      <c r="G24" s="20"/>
      <c r="H24" s="19"/>
      <c r="I24" s="22">
        <v>65000</v>
      </c>
      <c r="J24" s="4"/>
      <c r="K24" s="4"/>
      <c r="L24" s="2"/>
      <c r="O24" s="2"/>
      <c r="P24" s="2"/>
      <c r="Q24" s="2"/>
    </row>
    <row r="25" spans="1:17" ht="15.75">
      <c r="A25" s="19" t="s">
        <v>29</v>
      </c>
      <c r="B25" s="19" t="s">
        <v>30</v>
      </c>
      <c r="C25" s="19"/>
      <c r="D25" s="19"/>
      <c r="E25" s="19"/>
      <c r="F25" s="19"/>
      <c r="G25" s="20"/>
      <c r="H25" s="19"/>
      <c r="I25" s="22">
        <v>78000</v>
      </c>
      <c r="J25" s="4"/>
      <c r="K25" s="4"/>
      <c r="L25" s="2"/>
      <c r="O25" s="2"/>
      <c r="P25" s="2"/>
      <c r="Q25" s="2"/>
    </row>
    <row r="26" spans="1:17" ht="15.75">
      <c r="A26" s="18"/>
      <c r="B26" s="19"/>
      <c r="C26" s="19"/>
      <c r="D26" s="19"/>
      <c r="E26" s="19"/>
      <c r="F26" s="19"/>
      <c r="G26" s="20"/>
      <c r="H26" s="19"/>
      <c r="I26" s="22"/>
      <c r="J26" s="4"/>
      <c r="K26" s="4"/>
      <c r="L26" s="2"/>
      <c r="O26" s="2"/>
      <c r="P26" s="2"/>
      <c r="Q26" s="2"/>
    </row>
    <row r="27" spans="1:17" ht="15.75">
      <c r="A27" s="18" t="s">
        <v>31</v>
      </c>
      <c r="B27" s="19"/>
      <c r="C27" s="19"/>
      <c r="D27" s="19"/>
      <c r="E27" s="19"/>
      <c r="F27" s="19"/>
      <c r="G27" s="20"/>
      <c r="H27" s="19"/>
      <c r="I27" s="21">
        <f>SUM(I28:I30)</f>
        <v>18000</v>
      </c>
      <c r="J27" s="4"/>
      <c r="K27" s="4"/>
      <c r="L27" s="2"/>
      <c r="O27" s="2"/>
      <c r="P27" s="2"/>
      <c r="Q27" s="2"/>
    </row>
    <row r="28" spans="1:17" ht="15.75">
      <c r="A28" s="19" t="s">
        <v>32</v>
      </c>
      <c r="B28" s="19" t="s">
        <v>11</v>
      </c>
      <c r="C28" s="19"/>
      <c r="D28" s="19"/>
      <c r="E28" s="19"/>
      <c r="F28" s="19"/>
      <c r="G28" s="20"/>
      <c r="H28" s="19"/>
      <c r="I28" s="22">
        <v>1000</v>
      </c>
      <c r="J28" s="4"/>
      <c r="K28" s="4"/>
      <c r="L28" s="2"/>
      <c r="O28" s="2"/>
      <c r="P28" s="2"/>
      <c r="Q28" s="2"/>
    </row>
    <row r="29" spans="1:17" ht="15.75">
      <c r="A29" s="19" t="s">
        <v>33</v>
      </c>
      <c r="B29" s="19" t="s">
        <v>12</v>
      </c>
      <c r="C29" s="19"/>
      <c r="D29" s="19"/>
      <c r="E29" s="19"/>
      <c r="F29" s="19"/>
      <c r="G29" s="20"/>
      <c r="H29" s="19"/>
      <c r="I29" s="22">
        <v>6000</v>
      </c>
      <c r="J29" s="4"/>
      <c r="K29" s="4"/>
      <c r="L29" s="2"/>
      <c r="O29" s="2"/>
      <c r="P29" s="2"/>
      <c r="Q29" s="2"/>
    </row>
    <row r="30" spans="1:17" ht="15.75">
      <c r="A30" s="19" t="s">
        <v>34</v>
      </c>
      <c r="B30" s="19" t="s">
        <v>20</v>
      </c>
      <c r="C30" s="19"/>
      <c r="D30" s="19"/>
      <c r="E30" s="19"/>
      <c r="F30" s="19"/>
      <c r="G30" s="20"/>
      <c r="H30" s="19"/>
      <c r="I30" s="22">
        <v>11000</v>
      </c>
      <c r="J30" s="4"/>
      <c r="K30" s="4"/>
      <c r="L30" s="2"/>
      <c r="O30" s="2"/>
      <c r="P30" s="2"/>
      <c r="Q30" s="2"/>
    </row>
    <row r="31" spans="1:17" ht="15.75">
      <c r="A31" s="19"/>
      <c r="B31" s="19"/>
      <c r="C31" s="19"/>
      <c r="D31" s="19"/>
      <c r="E31" s="19"/>
      <c r="F31" s="19"/>
      <c r="G31" s="20"/>
      <c r="H31" s="19"/>
      <c r="I31" s="22"/>
      <c r="J31" s="4"/>
      <c r="K31" s="4"/>
      <c r="L31" s="2"/>
      <c r="O31" s="2"/>
      <c r="P31" s="2"/>
      <c r="Q31" s="2"/>
    </row>
    <row r="32" spans="1:17" ht="15.75">
      <c r="A32" s="18" t="s">
        <v>35</v>
      </c>
      <c r="B32" s="19"/>
      <c r="C32" s="19"/>
      <c r="D32" s="19"/>
      <c r="E32" s="19"/>
      <c r="F32" s="19"/>
      <c r="G32" s="20"/>
      <c r="H32" s="19"/>
      <c r="I32" s="21">
        <f>SUM(I33:I33)</f>
        <v>160000</v>
      </c>
      <c r="J32" s="4"/>
      <c r="K32" s="4"/>
      <c r="L32" s="2"/>
      <c r="O32" s="2"/>
      <c r="P32" s="2"/>
      <c r="Q32" s="2"/>
    </row>
    <row r="33" spans="1:17" ht="15.75">
      <c r="A33" s="19" t="s">
        <v>36</v>
      </c>
      <c r="B33" s="19" t="s">
        <v>12</v>
      </c>
      <c r="C33" s="19"/>
      <c r="D33" s="19"/>
      <c r="E33" s="19"/>
      <c r="F33" s="19"/>
      <c r="G33" s="20"/>
      <c r="H33" s="19"/>
      <c r="I33" s="22">
        <v>160000</v>
      </c>
      <c r="J33" s="4"/>
      <c r="K33" s="4"/>
      <c r="L33" s="2"/>
      <c r="O33" s="2"/>
      <c r="P33" s="2"/>
      <c r="Q33" s="2"/>
    </row>
    <row r="34" spans="1:17" ht="15.75">
      <c r="A34" s="18"/>
      <c r="B34" s="19"/>
      <c r="C34" s="19"/>
      <c r="D34" s="19"/>
      <c r="E34" s="19"/>
      <c r="F34" s="19"/>
      <c r="G34" s="20"/>
      <c r="H34" s="19"/>
      <c r="I34" s="22"/>
      <c r="J34" s="4"/>
      <c r="K34" s="4"/>
      <c r="L34" s="2"/>
      <c r="O34" s="2"/>
      <c r="P34" s="2"/>
      <c r="Q34" s="2"/>
    </row>
    <row r="35" spans="1:17" ht="15.75">
      <c r="A35" s="18" t="s">
        <v>10</v>
      </c>
      <c r="B35" s="19"/>
      <c r="C35" s="19"/>
      <c r="D35" s="19"/>
      <c r="E35" s="19"/>
      <c r="F35" s="19"/>
      <c r="G35" s="20"/>
      <c r="H35" s="19"/>
      <c r="I35" s="21">
        <f>SUM(I36:I36)</f>
        <v>850</v>
      </c>
      <c r="J35" s="4"/>
      <c r="K35" s="6"/>
      <c r="L35" s="2"/>
      <c r="O35" s="2"/>
      <c r="P35" s="2"/>
      <c r="Q35" s="2"/>
    </row>
    <row r="36" spans="1:17" ht="15.75">
      <c r="A36" s="19" t="s">
        <v>13</v>
      </c>
      <c r="B36" s="19" t="s">
        <v>11</v>
      </c>
      <c r="C36" s="19"/>
      <c r="D36" s="19"/>
      <c r="E36" s="19"/>
      <c r="F36" s="19"/>
      <c r="G36" s="20"/>
      <c r="H36" s="19"/>
      <c r="I36" s="22">
        <v>850</v>
      </c>
      <c r="J36" s="4"/>
      <c r="K36" s="6"/>
      <c r="L36" s="2"/>
      <c r="O36" s="2"/>
      <c r="P36" s="2"/>
      <c r="Q36" s="2"/>
    </row>
    <row r="37" spans="1:17" ht="15.75">
      <c r="A37" s="18"/>
      <c r="B37" s="19"/>
      <c r="C37" s="19"/>
      <c r="D37" s="19"/>
      <c r="E37" s="19"/>
      <c r="F37" s="19"/>
      <c r="G37" s="20"/>
      <c r="H37" s="19"/>
      <c r="I37" s="22"/>
      <c r="J37" s="4"/>
      <c r="K37" s="6"/>
      <c r="L37" s="2"/>
      <c r="O37" s="8"/>
      <c r="P37" s="2"/>
      <c r="Q37" s="2"/>
    </row>
    <row r="38" spans="1:17" ht="15.75">
      <c r="A38" s="18" t="s">
        <v>37</v>
      </c>
      <c r="B38" s="19"/>
      <c r="C38" s="19"/>
      <c r="D38" s="19"/>
      <c r="E38" s="19"/>
      <c r="F38" s="19"/>
      <c r="G38" s="20"/>
      <c r="H38" s="19"/>
      <c r="I38" s="21">
        <f>SUM(I39:I39)</f>
        <v>600</v>
      </c>
      <c r="J38" s="4"/>
      <c r="K38" s="6"/>
      <c r="L38" s="2"/>
      <c r="O38" s="8"/>
      <c r="P38" s="2"/>
      <c r="Q38" s="2"/>
    </row>
    <row r="39" spans="1:17" ht="15.75">
      <c r="A39" s="19" t="s">
        <v>38</v>
      </c>
      <c r="B39" s="19" t="s">
        <v>39</v>
      </c>
      <c r="C39" s="19"/>
      <c r="D39" s="19"/>
      <c r="E39" s="19"/>
      <c r="F39" s="19"/>
      <c r="G39" s="20"/>
      <c r="H39" s="19"/>
      <c r="I39" s="22">
        <v>600</v>
      </c>
      <c r="J39" s="4"/>
      <c r="K39" s="6"/>
      <c r="L39" s="2"/>
      <c r="O39" s="8"/>
      <c r="P39" s="2"/>
      <c r="Q39" s="2"/>
    </row>
    <row r="40" spans="1:17" ht="15.75">
      <c r="A40" s="18"/>
      <c r="B40" s="19"/>
      <c r="C40" s="19"/>
      <c r="D40" s="19"/>
      <c r="E40" s="19"/>
      <c r="F40" s="19"/>
      <c r="G40" s="20"/>
      <c r="H40" s="19"/>
      <c r="I40" s="22"/>
      <c r="J40" s="4"/>
      <c r="K40" s="6"/>
      <c r="L40" s="2"/>
      <c r="O40" s="8"/>
      <c r="P40" s="2"/>
      <c r="Q40" s="2"/>
    </row>
    <row r="41" spans="1:17" ht="15.75">
      <c r="A41" s="18" t="s">
        <v>40</v>
      </c>
      <c r="B41" s="19"/>
      <c r="C41" s="19"/>
      <c r="D41" s="19"/>
      <c r="E41" s="19"/>
      <c r="F41" s="19"/>
      <c r="G41" s="20"/>
      <c r="H41" s="19"/>
      <c r="I41" s="21">
        <f>SUM(I42:I42)</f>
        <v>40000</v>
      </c>
      <c r="J41" s="4"/>
      <c r="K41" s="6"/>
      <c r="L41" s="2"/>
      <c r="O41" s="8"/>
      <c r="P41" s="2"/>
      <c r="Q41" s="2"/>
    </row>
    <row r="42" spans="1:17" ht="15.75">
      <c r="A42" s="19" t="s">
        <v>41</v>
      </c>
      <c r="B42" s="19" t="s">
        <v>42</v>
      </c>
      <c r="C42" s="19"/>
      <c r="D42" s="19"/>
      <c r="E42" s="19"/>
      <c r="F42" s="19"/>
      <c r="G42" s="20"/>
      <c r="H42" s="19"/>
      <c r="I42" s="22">
        <v>40000</v>
      </c>
      <c r="J42" s="4"/>
      <c r="K42" s="6"/>
      <c r="L42" s="2"/>
      <c r="O42" s="8"/>
      <c r="P42" s="2"/>
      <c r="Q42" s="2"/>
    </row>
    <row r="43" spans="1:17" ht="15.75">
      <c r="A43" s="18"/>
      <c r="B43" s="19"/>
      <c r="C43" s="19"/>
      <c r="D43" s="19"/>
      <c r="E43" s="19"/>
      <c r="F43" s="19"/>
      <c r="G43" s="20"/>
      <c r="H43" s="19"/>
      <c r="I43" s="22"/>
      <c r="J43" s="4"/>
      <c r="K43" s="6"/>
      <c r="L43" s="2"/>
      <c r="O43" s="8"/>
      <c r="P43" s="2"/>
      <c r="Q43" s="2"/>
    </row>
    <row r="44" spans="1:17" ht="15.75">
      <c r="A44" s="18" t="s">
        <v>43</v>
      </c>
      <c r="B44" s="19"/>
      <c r="C44" s="19"/>
      <c r="D44" s="19"/>
      <c r="E44" s="19"/>
      <c r="F44" s="19"/>
      <c r="G44" s="20"/>
      <c r="H44" s="19"/>
      <c r="I44" s="21">
        <f>SUM(I45:I45)</f>
        <v>685697.5</v>
      </c>
      <c r="J44" s="4"/>
      <c r="K44" s="6"/>
      <c r="L44" s="2"/>
      <c r="O44" s="8"/>
      <c r="P44" s="2"/>
      <c r="Q44" s="2"/>
    </row>
    <row r="45" spans="1:17" ht="15.75">
      <c r="A45" s="19" t="s">
        <v>44</v>
      </c>
      <c r="B45" s="19" t="s">
        <v>45</v>
      </c>
      <c r="C45" s="19"/>
      <c r="D45" s="19"/>
      <c r="E45" s="19"/>
      <c r="F45" s="19"/>
      <c r="G45" s="20"/>
      <c r="H45" s="19"/>
      <c r="I45" s="22">
        <v>685697.5</v>
      </c>
      <c r="J45" s="4"/>
      <c r="K45" s="6"/>
      <c r="L45" s="2"/>
      <c r="O45" s="8"/>
      <c r="P45" s="2"/>
      <c r="Q45" s="2"/>
    </row>
    <row r="46" spans="1:17" ht="15.75">
      <c r="A46" s="18"/>
      <c r="B46" s="19"/>
      <c r="C46" s="19"/>
      <c r="D46" s="19"/>
      <c r="E46" s="19"/>
      <c r="F46" s="19"/>
      <c r="G46" s="20"/>
      <c r="H46" s="19"/>
      <c r="I46" s="22"/>
      <c r="J46" s="4"/>
      <c r="K46" s="6"/>
      <c r="L46" s="2"/>
      <c r="O46" s="8"/>
      <c r="P46" s="2"/>
      <c r="Q46" s="2"/>
    </row>
    <row r="47" spans="1:17" ht="15.75">
      <c r="A47" s="18" t="s">
        <v>46</v>
      </c>
      <c r="B47" s="19"/>
      <c r="C47" s="19"/>
      <c r="D47" s="19"/>
      <c r="E47" s="19"/>
      <c r="F47" s="19"/>
      <c r="G47" s="20"/>
      <c r="H47" s="19"/>
      <c r="I47" s="21">
        <f>SUM(I48:I48)</f>
        <v>9051</v>
      </c>
      <c r="J47" s="4"/>
      <c r="K47" s="4"/>
      <c r="L47" s="2"/>
      <c r="O47" s="2"/>
      <c r="P47" s="2"/>
      <c r="Q47" s="2"/>
    </row>
    <row r="48" spans="1:17" ht="15.75">
      <c r="A48" s="19" t="s">
        <v>47</v>
      </c>
      <c r="B48" s="19" t="s">
        <v>48</v>
      </c>
      <c r="C48" s="19"/>
      <c r="D48" s="19"/>
      <c r="E48" s="19"/>
      <c r="F48" s="19"/>
      <c r="G48" s="20"/>
      <c r="H48" s="19"/>
      <c r="I48" s="22">
        <v>9051</v>
      </c>
      <c r="J48" s="4"/>
      <c r="K48" s="4"/>
      <c r="L48" s="2"/>
      <c r="M48" s="9"/>
      <c r="O48" s="2"/>
      <c r="P48" s="2"/>
      <c r="Q48" s="2"/>
    </row>
    <row r="49" spans="1:17" ht="15.75">
      <c r="A49" s="4"/>
      <c r="B49" s="4"/>
      <c r="C49" s="4"/>
      <c r="D49" s="4"/>
      <c r="E49" s="4"/>
      <c r="F49" s="4"/>
      <c r="G49" s="5"/>
      <c r="H49" s="4"/>
      <c r="I49" s="6"/>
      <c r="J49" s="4"/>
      <c r="K49" s="4"/>
      <c r="L49" s="2"/>
      <c r="O49" s="2"/>
      <c r="P49" s="2"/>
      <c r="Q49" s="2"/>
    </row>
    <row r="50" spans="1:17" ht="15.75">
      <c r="A50" s="4"/>
      <c r="B50" s="4"/>
      <c r="C50" s="4"/>
      <c r="D50" s="4"/>
      <c r="E50" s="4"/>
      <c r="F50" s="4"/>
      <c r="G50" s="5"/>
      <c r="H50" s="4"/>
      <c r="I50" s="6"/>
      <c r="J50" s="4"/>
      <c r="K50" s="4"/>
      <c r="L50" s="2"/>
      <c r="O50" s="2"/>
      <c r="P50" s="2"/>
      <c r="Q50" s="2"/>
    </row>
    <row r="51" spans="1:17" ht="15.75" hidden="1">
      <c r="A51" s="4"/>
      <c r="B51" s="4"/>
      <c r="C51" s="4"/>
      <c r="D51" s="4"/>
      <c r="E51" s="4"/>
      <c r="F51" s="4"/>
      <c r="G51" s="5"/>
      <c r="H51" s="4"/>
      <c r="I51" s="6"/>
      <c r="J51" s="4"/>
      <c r="K51" s="4"/>
      <c r="L51" s="2"/>
      <c r="O51" s="2"/>
      <c r="P51" s="2"/>
      <c r="Q51" s="2"/>
    </row>
    <row r="52" spans="1:17" ht="15.75" hidden="1">
      <c r="A52" s="4"/>
      <c r="B52" s="4"/>
      <c r="C52" s="4"/>
      <c r="D52" s="4"/>
      <c r="E52" s="4"/>
      <c r="F52" s="4"/>
      <c r="G52" s="5"/>
      <c r="H52" s="4"/>
      <c r="I52" s="6"/>
      <c r="J52" s="4"/>
      <c r="K52" s="4"/>
      <c r="L52" s="2"/>
      <c r="O52" s="2"/>
      <c r="P52" s="2"/>
      <c r="Q52" s="2"/>
    </row>
    <row r="53" spans="1:17" ht="15.75" hidden="1">
      <c r="A53" s="4"/>
      <c r="B53" s="4"/>
      <c r="C53" s="4"/>
      <c r="D53" s="4"/>
      <c r="E53" s="4"/>
      <c r="F53" s="4"/>
      <c r="G53" s="5"/>
      <c r="H53" s="4"/>
      <c r="I53" s="6"/>
      <c r="J53" s="4"/>
      <c r="K53" s="4"/>
      <c r="L53" s="2"/>
      <c r="O53" s="2"/>
      <c r="P53" s="2"/>
      <c r="Q53" s="2"/>
    </row>
    <row r="54" spans="1:17" ht="15.75" hidden="1">
      <c r="A54" s="4"/>
      <c r="B54" s="4"/>
      <c r="C54" s="4"/>
      <c r="D54" s="4"/>
      <c r="E54" s="4"/>
      <c r="F54" s="4"/>
      <c r="G54" s="5"/>
      <c r="H54" s="4"/>
      <c r="I54" s="6"/>
      <c r="J54" s="4"/>
      <c r="K54" s="4"/>
      <c r="L54" s="2"/>
      <c r="O54" s="2"/>
      <c r="P54" s="2"/>
      <c r="Q54" s="2"/>
    </row>
    <row r="55" spans="1:17" ht="15.75" hidden="1">
      <c r="A55" s="4"/>
      <c r="B55" s="4"/>
      <c r="C55" s="4"/>
      <c r="D55" s="4"/>
      <c r="E55" s="4"/>
      <c r="F55" s="4"/>
      <c r="G55" s="10"/>
      <c r="H55" s="4"/>
      <c r="I55" s="6"/>
      <c r="J55" s="4"/>
      <c r="K55" s="4"/>
      <c r="L55" s="2"/>
      <c r="O55" s="2"/>
      <c r="P55" s="2"/>
      <c r="Q55" s="2"/>
    </row>
    <row r="56" spans="1:17" ht="15.75" hidden="1">
      <c r="A56" s="2"/>
      <c r="B56" s="2"/>
      <c r="C56" s="2"/>
      <c r="D56" s="2"/>
      <c r="E56" s="2"/>
      <c r="F56" s="2"/>
      <c r="G56" s="11"/>
      <c r="H56" s="2"/>
      <c r="I56" s="6"/>
      <c r="J56" s="2"/>
      <c r="K56" s="8"/>
      <c r="L56" s="2"/>
      <c r="O56" s="2"/>
      <c r="P56" s="2"/>
      <c r="Q56" s="2"/>
    </row>
    <row r="57" spans="1:17" ht="15.75">
      <c r="A57" s="4" t="s">
        <v>4</v>
      </c>
      <c r="B57" s="2"/>
      <c r="C57" s="2"/>
      <c r="D57" s="2"/>
      <c r="E57" s="2"/>
      <c r="F57" s="2"/>
      <c r="G57" s="11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5.75">
      <c r="A58" s="4" t="s">
        <v>5</v>
      </c>
      <c r="B58" s="2"/>
      <c r="C58" s="2"/>
      <c r="D58" s="2"/>
      <c r="E58" s="2"/>
      <c r="F58" s="2"/>
      <c r="G58" s="11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5.75">
      <c r="A59" s="4" t="s">
        <v>6</v>
      </c>
      <c r="B59" s="2"/>
      <c r="C59" s="2"/>
      <c r="D59" s="2"/>
      <c r="E59" s="2"/>
      <c r="F59" s="2"/>
      <c r="G59" s="11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5.75">
      <c r="A60" s="4" t="s">
        <v>7</v>
      </c>
      <c r="B60" s="2"/>
      <c r="C60" s="2"/>
      <c r="D60" s="2"/>
      <c r="E60" s="2"/>
      <c r="F60" s="2"/>
      <c r="G60" s="11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.75">
      <c r="A61" s="4"/>
      <c r="B61" s="2"/>
      <c r="C61" s="2"/>
      <c r="D61" s="2"/>
      <c r="E61" s="2"/>
      <c r="F61" s="2"/>
      <c r="G61" s="11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5.75">
      <c r="A62" s="4"/>
      <c r="B62" s="2"/>
      <c r="C62" s="2"/>
      <c r="D62" s="2"/>
      <c r="E62" s="2"/>
      <c r="F62" s="2"/>
      <c r="G62" s="11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5.75">
      <c r="A63" s="4" t="str">
        <f>+[1]dates!B15</f>
        <v>Jennifer Weston</v>
      </c>
      <c r="B63" s="2"/>
      <c r="C63" s="2"/>
      <c r="D63" s="2"/>
      <c r="E63" s="2"/>
      <c r="F63" s="2"/>
      <c r="G63" s="11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5.75">
      <c r="A64" s="4" t="s">
        <v>8</v>
      </c>
      <c r="B64" s="2"/>
      <c r="C64" s="2"/>
      <c r="D64" s="2"/>
      <c r="E64" s="2"/>
      <c r="F64" s="2"/>
      <c r="G64" s="11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5.75">
      <c r="A65" s="4"/>
      <c r="B65" s="2"/>
      <c r="C65" s="2"/>
      <c r="D65" s="2"/>
      <c r="E65" s="2"/>
      <c r="F65" s="2"/>
      <c r="G65" s="11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5.75">
      <c r="A66" s="4"/>
      <c r="B66" s="2"/>
      <c r="C66" s="2"/>
      <c r="D66" s="2"/>
      <c r="E66" s="2"/>
      <c r="F66" s="2"/>
      <c r="G66" s="11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.75">
      <c r="A67" s="4"/>
      <c r="B67" s="2"/>
      <c r="C67" s="2"/>
      <c r="D67" s="2"/>
      <c r="E67" s="2"/>
      <c r="F67" s="2"/>
      <c r="G67" s="11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.75">
      <c r="A68" s="12"/>
      <c r="B68" s="2"/>
      <c r="C68" s="2"/>
      <c r="D68" s="2"/>
      <c r="E68" s="2"/>
      <c r="F68" s="2"/>
      <c r="G68" s="11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.75">
      <c r="A69" s="10"/>
      <c r="B69" s="2"/>
      <c r="C69" s="2"/>
      <c r="D69" s="2"/>
      <c r="E69" s="2"/>
      <c r="F69" s="2"/>
      <c r="G69" s="11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.75">
      <c r="A70" s="4"/>
      <c r="B70" s="2"/>
      <c r="C70" s="2"/>
      <c r="D70" s="2"/>
      <c r="E70" s="2"/>
      <c r="F70" s="2"/>
      <c r="G70" s="11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.75">
      <c r="A71" s="4"/>
      <c r="B71" s="2"/>
      <c r="C71" s="2"/>
      <c r="D71" s="2"/>
      <c r="E71" s="2"/>
      <c r="F71" s="2"/>
      <c r="G71" s="11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.75">
      <c r="A72" s="2"/>
      <c r="B72" s="2"/>
      <c r="C72" s="2"/>
      <c r="D72" s="2"/>
      <c r="E72" s="2"/>
      <c r="F72" s="2"/>
      <c r="G72" s="11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.75">
      <c r="A73" s="2"/>
      <c r="B73" s="2"/>
      <c r="C73" s="2"/>
      <c r="D73" s="2"/>
      <c r="E73" s="2"/>
      <c r="F73" s="2"/>
      <c r="G73" s="11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.75">
      <c r="A74" s="2"/>
      <c r="B74" s="2"/>
      <c r="C74" s="2"/>
      <c r="D74" s="2"/>
      <c r="E74" s="2"/>
      <c r="F74" s="2"/>
      <c r="G74" s="11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.75">
      <c r="A75" s="2"/>
      <c r="B75" s="2"/>
      <c r="C75" s="2"/>
      <c r="D75" s="2"/>
      <c r="E75" s="2"/>
      <c r="F75" s="2"/>
      <c r="G75" s="11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.75">
      <c r="A76" s="2"/>
      <c r="B76" s="2"/>
      <c r="C76" s="2"/>
      <c r="D76" s="2"/>
      <c r="E76" s="2"/>
      <c r="F76" s="2"/>
      <c r="G76" s="11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5.75">
      <c r="A77" s="2"/>
      <c r="B77" s="2"/>
      <c r="C77" s="2"/>
      <c r="D77" s="2"/>
      <c r="E77" s="2"/>
      <c r="F77" s="2"/>
      <c r="G77" s="11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5.75">
      <c r="A78" s="2"/>
      <c r="B78" s="2"/>
      <c r="C78" s="2"/>
      <c r="D78" s="2"/>
      <c r="E78" s="2"/>
      <c r="F78" s="2"/>
      <c r="G78" s="11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>
      <c r="G79" s="13"/>
    </row>
  </sheetData>
  <mergeCells count="4">
    <mergeCell ref="H11:J11"/>
    <mergeCell ref="A1:J1"/>
    <mergeCell ref="A2:J2"/>
    <mergeCell ref="A9:J9"/>
  </mergeCells>
  <pageMargins left="0.55000000000000004" right="0.8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cp:lastPrinted>2026-03-27T19:42:32Z</cp:lastPrinted>
  <dcterms:created xsi:type="dcterms:W3CDTF">2026-02-20T19:59:52Z</dcterms:created>
  <dcterms:modified xsi:type="dcterms:W3CDTF">2026-03-27T19:42:35Z</dcterms:modified>
</cp:coreProperties>
</file>